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Plan" sheetId="2" r:id="rId2"/>
    <sheet name="Czasookr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</author>
  </authors>
  <commentList>
    <comment ref="B52" authorId="0">
      <text>
        <r>
          <rPr>
            <b/>
            <sz val="8"/>
            <rFont val="Tahoma"/>
            <family val="0"/>
          </rPr>
          <t>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<sst xmlns="http://schemas.openxmlformats.org/spreadsheetml/2006/main" count="190" uniqueCount="80">
  <si>
    <t>Lp.</t>
  </si>
  <si>
    <t>Lata realizacji</t>
  </si>
  <si>
    <t>środki UE</t>
  </si>
  <si>
    <t>inne środki</t>
  </si>
  <si>
    <t>Wartość całkowita</t>
  </si>
  <si>
    <t>OGÓŁEM</t>
  </si>
  <si>
    <t>Planowane płatności w latach</t>
  </si>
  <si>
    <t>Rewitalizacja terenów powojskowych - Budowa gminnego kompleksu sportowo - rekreacyjnego wraz z infrastrukturą towarzyszącą</t>
  </si>
  <si>
    <t>2008 - 2013</t>
  </si>
  <si>
    <t>środki własne budżetu gminy</t>
  </si>
  <si>
    <t xml:space="preserve">Źródła finansowania </t>
  </si>
  <si>
    <t>Razem</t>
  </si>
  <si>
    <t>kredyty i pożyczki</t>
  </si>
  <si>
    <t>Infrastruktura okołolotniskowa Międzynarodowego Portu Lotniczego Katowice w Pyrzowicach - centrum logistyczne</t>
  </si>
  <si>
    <t>Infrastruktura okołolotniskowa Międzynarodowego Portu Lotniczego Katowice w Pyrzowicach - wodno - ściekowa</t>
  </si>
  <si>
    <t>2008 rok</t>
  </si>
  <si>
    <t>2009 rok</t>
  </si>
  <si>
    <t>2010 rok</t>
  </si>
  <si>
    <t>2011 rok</t>
  </si>
  <si>
    <t>2012 rok</t>
  </si>
  <si>
    <t>2013 rok</t>
  </si>
  <si>
    <t>2014 rok</t>
  </si>
  <si>
    <t>I kw.</t>
  </si>
  <si>
    <t>II kw.</t>
  </si>
  <si>
    <t>III kw. IV kw.</t>
  </si>
  <si>
    <t xml:space="preserve">IVkw. </t>
  </si>
  <si>
    <t>Czasookres trwania inwestycji ujętych w Wieloletnim Planie Inwestycyjnym na lata 2008-2014</t>
  </si>
  <si>
    <t>pozostałe źródła finansowania</t>
  </si>
  <si>
    <t>Rozbudowa szkoły podstawowej w Zendku o obiekt Sali gimnastycznej wraz z pomieszczeniami dydaktycznymi i zapleczem, siecią wodociągową oraz kompleksem boisk zewnętrznych</t>
  </si>
  <si>
    <t>Nazwa zadania</t>
  </si>
  <si>
    <t>Modernizacja budynku Ochotniczej Straży Pożarnej w Niezdarze</t>
  </si>
  <si>
    <t>Modernizacja budynku Ochotniczej Straży Pożarnej w Zendku</t>
  </si>
  <si>
    <t>Modernizacja budynku Ochotniczej Straży Pożarnej w Pyrzowicach</t>
  </si>
  <si>
    <t>Budowa dróg gminnych</t>
  </si>
  <si>
    <t>2008-2014</t>
  </si>
  <si>
    <t>Modernizacja budynku Szkoły Podstawowej w Tąpkowicach, wraz z rozbudową zaplecza, budową kompleksu boisk zewnętrznych oraz krytej pływalni</t>
  </si>
  <si>
    <t>Remont budynku Biblioteki i Ośrodka Kultury w Tąpkowicach wraz z rozbudową zaplecza</t>
  </si>
  <si>
    <t>Modernizacja budynku Zakładu Gospodarki Komunalnej w  Ożarowicach</t>
  </si>
  <si>
    <t>Modernizacja budynku Ochotniczej Straży Pożarnej w  Ossach</t>
  </si>
  <si>
    <t>Modernizacja budynku Ochotniczej Straży Pożarnej w  Zendku</t>
  </si>
  <si>
    <t>Modernizacja budynku Ochotniczej Straży Pożarnej w  Pyrzowicach</t>
  </si>
  <si>
    <t>Budowa strażnicy Ochotniczej Straży Pożarnej w  Celinach</t>
  </si>
  <si>
    <t>Modernizacja budynku Ochotniczej Straży Pożarnej w  Niezdarze</t>
  </si>
  <si>
    <t>Dział-Rozdział</t>
  </si>
  <si>
    <t>900-90001</t>
  </si>
  <si>
    <t>710-71095</t>
  </si>
  <si>
    <t>801-80101</t>
  </si>
  <si>
    <t>754-75412</t>
  </si>
  <si>
    <t>600-60016</t>
  </si>
  <si>
    <t>Infrastruktura okołolotniskowa Międzynarodowego Portu Lotniczego Katowice w Pyrzowicach - gospodarka wodno - ściekowa</t>
  </si>
  <si>
    <t>Budowa i przebudowa dróg gminnych, placów, chodników</t>
  </si>
  <si>
    <t>2008-2011</t>
  </si>
  <si>
    <t>Remont budynku Niepublicznej Szkoły Podstawowej w Pyrzowicach wraz z zagospodarowaniem terenu przyszkolnego</t>
  </si>
  <si>
    <t>Jednostka realizaująca zadanie</t>
  </si>
  <si>
    <t xml:space="preserve">Urząd Gminy Ożarowice </t>
  </si>
  <si>
    <t>2010 - 2011</t>
  </si>
  <si>
    <t>010-01041</t>
  </si>
  <si>
    <t>Budowa budynku wielofunkcyjnego i strażnicy Ochotniczej Straży Pożarnej w Celinach</t>
  </si>
  <si>
    <t>inne środki/pożyczki</t>
  </si>
  <si>
    <t>2010-2013</t>
  </si>
  <si>
    <t>2009 - 2011</t>
  </si>
  <si>
    <t>Odnowa centrum wsi Niezdara poprzez modernizację Placu św. Floriana wraz z zagospodarowaniem terenu przy kapliczce św. Floriana oraz wyposażenie sali zbornej w sali OSP</t>
  </si>
  <si>
    <t>2009 - 2013</t>
  </si>
  <si>
    <t xml:space="preserve">2008 - 2012                  </t>
  </si>
  <si>
    <t>2008-2012</t>
  </si>
  <si>
    <t>Podniesienie jakości  świadczonych usług Zakładu Gospodarki Komunalnej w Ożarowicach poprzez budowę ujęcia wody i sieci wodociągowej wraz z doposażeniem istniejącej oczyszczalni ścieków i zakupem wozu asenizacyjnego</t>
  </si>
  <si>
    <t>400-40002</t>
  </si>
  <si>
    <t xml:space="preserve">Zakład Gospodarki Komunalnej w Ożarowicach </t>
  </si>
  <si>
    <t xml:space="preserve">Utworzenie 30 punktów selektywnej zbiórki odpadów na terenie Gminy Ożarowice </t>
  </si>
  <si>
    <t>900-90002</t>
  </si>
  <si>
    <t>inne środki/środki jst</t>
  </si>
  <si>
    <t>Stowarzyszenie Rozwoju Wsi Pyrzowice</t>
  </si>
  <si>
    <t>Rewitalizacja terenów powojskowych w Gminie Ożarowice</t>
  </si>
  <si>
    <r>
      <t xml:space="preserve">Wieloletni Plan Inwestycyjny na lata 2010 - 2016                      </t>
    </r>
    <r>
      <rPr>
        <b/>
        <sz val="14"/>
        <color indexed="9"/>
        <rFont val="Arial CE"/>
        <family val="0"/>
      </rPr>
      <t xml:space="preserve"> .</t>
    </r>
  </si>
  <si>
    <t>2010 - 2013</t>
  </si>
  <si>
    <t>Zagospodarowanie przestrzeni wokół budynku remizy OSP w Pyrzowicach</t>
  </si>
  <si>
    <t>Zagospodarowanie centrum wsi, stworzenie przestrzeni rekreacyjnej miejscowości Tąpkowice</t>
  </si>
  <si>
    <t>Biblioteka i Ośrodek Kultury</t>
  </si>
  <si>
    <t>Budowa boiska piłkarskiego wraz z bieżnią lekkoatletyczną oraz zagospodarowanie terenu w miejsocowści Ożarowice</t>
  </si>
  <si>
    <t>Załącznik                                                             do Uchwały Nr                                                   Rady Gminy Ożarowice                                                             z dnia   10 listopada 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</si>
</sst>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14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11" fillId="0" borderId="1" xfId="15" applyFont="1" applyBorder="1" applyAlignment="1">
      <alignment horizontal="right" vertical="center"/>
    </xf>
    <xf numFmtId="43" fontId="11" fillId="0" borderId="3" xfId="15" applyFont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1" fillId="0" borderId="2" xfId="15" applyFont="1" applyBorder="1" applyAlignment="1">
      <alignment horizontal="right" vertical="center"/>
    </xf>
    <xf numFmtId="43" fontId="11" fillId="0" borderId="4" xfId="15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3" fontId="11" fillId="0" borderId="1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11" xfId="15" applyFont="1" applyBorder="1" applyAlignment="1">
      <alignment horizontal="right"/>
    </xf>
    <xf numFmtId="43" fontId="11" fillId="0" borderId="11" xfId="15" applyFont="1" applyBorder="1" applyAlignment="1">
      <alignment horizontal="right" vertical="center"/>
    </xf>
    <xf numFmtId="43" fontId="12" fillId="0" borderId="21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3" fillId="2" borderId="3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25" xfId="15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11" fillId="0" borderId="13" xfId="15" applyFont="1" applyBorder="1" applyAlignment="1">
      <alignment horizontal="right"/>
    </xf>
    <xf numFmtId="43" fontId="11" fillId="0" borderId="2" xfId="15" applyFont="1" applyBorder="1" applyAlignment="1">
      <alignment horizontal="right"/>
    </xf>
    <xf numFmtId="43" fontId="11" fillId="0" borderId="4" xfId="15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171450</xdr:rowOff>
    </xdr:from>
    <xdr:to>
      <xdr:col>23</xdr:col>
      <xdr:colOff>19050</xdr:colOff>
      <xdr:row>5</xdr:row>
      <xdr:rowOff>466725</xdr:rowOff>
    </xdr:to>
    <xdr:sp>
      <xdr:nvSpPr>
        <xdr:cNvPr id="1" name="AutoShape 4"/>
        <xdr:cNvSpPr>
          <a:spLocks/>
        </xdr:cNvSpPr>
      </xdr:nvSpPr>
      <xdr:spPr>
        <a:xfrm>
          <a:off x="2667000" y="1638300"/>
          <a:ext cx="61055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200025</xdr:rowOff>
    </xdr:from>
    <xdr:to>
      <xdr:col>25</xdr:col>
      <xdr:colOff>247650</xdr:colOff>
      <xdr:row>4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2676525" y="1076325"/>
          <a:ext cx="69342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285750</xdr:rowOff>
    </xdr:from>
    <xdr:to>
      <xdr:col>15</xdr:col>
      <xdr:colOff>295275</xdr:colOff>
      <xdr:row>6</xdr:row>
      <xdr:rowOff>581025</xdr:rowOff>
    </xdr:to>
    <xdr:sp>
      <xdr:nvSpPr>
        <xdr:cNvPr id="3" name="AutoShape 5"/>
        <xdr:cNvSpPr>
          <a:spLocks/>
        </xdr:cNvSpPr>
      </xdr:nvSpPr>
      <xdr:spPr>
        <a:xfrm>
          <a:off x="2981325" y="2371725"/>
          <a:ext cx="362902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19</xdr:col>
      <xdr:colOff>0</xdr:colOff>
      <xdr:row>7</xdr:row>
      <xdr:rowOff>438150</xdr:rowOff>
    </xdr:to>
    <xdr:sp>
      <xdr:nvSpPr>
        <xdr:cNvPr id="4" name="AutoShape 6"/>
        <xdr:cNvSpPr>
          <a:spLocks/>
        </xdr:cNvSpPr>
      </xdr:nvSpPr>
      <xdr:spPr>
        <a:xfrm>
          <a:off x="5410200" y="3105150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9</xdr:col>
      <xdr:colOff>0</xdr:colOff>
      <xdr:row>10</xdr:row>
      <xdr:rowOff>304800</xdr:rowOff>
    </xdr:to>
    <xdr:sp>
      <xdr:nvSpPr>
        <xdr:cNvPr id="5" name="AutoShape 7"/>
        <xdr:cNvSpPr>
          <a:spLocks/>
        </xdr:cNvSpPr>
      </xdr:nvSpPr>
      <xdr:spPr>
        <a:xfrm>
          <a:off x="2971800" y="4914900"/>
          <a:ext cx="1514475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8</xdr:col>
      <xdr:colOff>28575</xdr:colOff>
      <xdr:row>11</xdr:row>
      <xdr:rowOff>333375</xdr:rowOff>
    </xdr:to>
    <xdr:sp>
      <xdr:nvSpPr>
        <xdr:cNvPr id="6" name="AutoShape 8"/>
        <xdr:cNvSpPr>
          <a:spLocks/>
        </xdr:cNvSpPr>
      </xdr:nvSpPr>
      <xdr:spPr>
        <a:xfrm>
          <a:off x="2962275" y="5381625"/>
          <a:ext cx="124777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66675</xdr:rowOff>
    </xdr:from>
    <xdr:to>
      <xdr:col>12</xdr:col>
      <xdr:colOff>0</xdr:colOff>
      <xdr:row>12</xdr:row>
      <xdr:rowOff>314325</xdr:rowOff>
    </xdr:to>
    <xdr:sp>
      <xdr:nvSpPr>
        <xdr:cNvPr id="7" name="AutoShape 9"/>
        <xdr:cNvSpPr>
          <a:spLocks/>
        </xdr:cNvSpPr>
      </xdr:nvSpPr>
      <xdr:spPr>
        <a:xfrm>
          <a:off x="4181475" y="5715000"/>
          <a:ext cx="1219200" cy="2476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12</xdr:col>
      <xdr:colOff>0</xdr:colOff>
      <xdr:row>13</xdr:row>
      <xdr:rowOff>276225</xdr:rowOff>
    </xdr:to>
    <xdr:sp>
      <xdr:nvSpPr>
        <xdr:cNvPr id="8" name="AutoShape 10"/>
        <xdr:cNvSpPr>
          <a:spLocks/>
        </xdr:cNvSpPr>
      </xdr:nvSpPr>
      <xdr:spPr>
        <a:xfrm>
          <a:off x="4181475" y="6134100"/>
          <a:ext cx="12192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85725</xdr:rowOff>
    </xdr:from>
    <xdr:to>
      <xdr:col>16</xdr:col>
      <xdr:colOff>0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>
          <a:off x="3248025" y="6534150"/>
          <a:ext cx="3371850" cy="152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66675</xdr:rowOff>
    </xdr:from>
    <xdr:to>
      <xdr:col>19</xdr:col>
      <xdr:colOff>0</xdr:colOff>
      <xdr:row>15</xdr:row>
      <xdr:rowOff>285750</xdr:rowOff>
    </xdr:to>
    <xdr:sp>
      <xdr:nvSpPr>
        <xdr:cNvPr id="10" name="AutoShape 12"/>
        <xdr:cNvSpPr>
          <a:spLocks/>
        </xdr:cNvSpPr>
      </xdr:nvSpPr>
      <xdr:spPr>
        <a:xfrm>
          <a:off x="5734050" y="6829425"/>
          <a:ext cx="1800225" cy="219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152400</xdr:rowOff>
    </xdr:from>
    <xdr:to>
      <xdr:col>29</xdr:col>
      <xdr:colOff>295275</xdr:colOff>
      <xdr:row>16</xdr:row>
      <xdr:rowOff>390525</xdr:rowOff>
    </xdr:to>
    <xdr:sp>
      <xdr:nvSpPr>
        <xdr:cNvPr id="11" name="AutoShape 14"/>
        <xdr:cNvSpPr>
          <a:spLocks/>
        </xdr:cNvSpPr>
      </xdr:nvSpPr>
      <xdr:spPr>
        <a:xfrm>
          <a:off x="2828925" y="7258050"/>
          <a:ext cx="8048625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24</xdr:col>
      <xdr:colOff>9525</xdr:colOff>
      <xdr:row>8</xdr:row>
      <xdr:rowOff>523875</xdr:rowOff>
    </xdr:to>
    <xdr:sp>
      <xdr:nvSpPr>
        <xdr:cNvPr id="12" name="AutoShape 15"/>
        <xdr:cNvSpPr>
          <a:spLocks/>
        </xdr:cNvSpPr>
      </xdr:nvSpPr>
      <xdr:spPr>
        <a:xfrm>
          <a:off x="2971800" y="3810000"/>
          <a:ext cx="60960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9</xdr:row>
      <xdr:rowOff>142875</xdr:rowOff>
    </xdr:from>
    <xdr:to>
      <xdr:col>27</xdr:col>
      <xdr:colOff>276225</xdr:colOff>
      <xdr:row>9</xdr:row>
      <xdr:rowOff>438150</xdr:rowOff>
    </xdr:to>
    <xdr:sp>
      <xdr:nvSpPr>
        <xdr:cNvPr id="13" name="AutoShape 16"/>
        <xdr:cNvSpPr>
          <a:spLocks/>
        </xdr:cNvSpPr>
      </xdr:nvSpPr>
      <xdr:spPr>
        <a:xfrm>
          <a:off x="8124825" y="4448175"/>
          <a:ext cx="2124075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152400</xdr:rowOff>
    </xdr:from>
    <xdr:to>
      <xdr:col>13</xdr:col>
      <xdr:colOff>238125</xdr:colOff>
      <xdr:row>17</xdr:row>
      <xdr:rowOff>390525</xdr:rowOff>
    </xdr:to>
    <xdr:sp>
      <xdr:nvSpPr>
        <xdr:cNvPr id="14" name="AutoShape 17"/>
        <xdr:cNvSpPr>
          <a:spLocks/>
        </xdr:cNvSpPr>
      </xdr:nvSpPr>
      <xdr:spPr>
        <a:xfrm>
          <a:off x="3695700" y="7734300"/>
          <a:ext cx="224790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SheetLayoutView="100" workbookViewId="0" topLeftCell="A1">
      <selection activeCell="A1" sqref="A1:L1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7.375" style="0" customWidth="1"/>
    <col min="5" max="5" width="13.00390625" style="0" customWidth="1"/>
    <col min="6" max="6" width="14.125" style="41" customWidth="1"/>
    <col min="7" max="8" width="13.875" style="0" customWidth="1"/>
    <col min="9" max="9" width="14.25390625" style="0" customWidth="1"/>
    <col min="10" max="10" width="14.375" style="0" customWidth="1"/>
    <col min="11" max="11" width="13.25390625" style="0" customWidth="1"/>
    <col min="12" max="12" width="12.875" style="0" customWidth="1"/>
    <col min="13" max="13" width="12.125" style="0" customWidth="1"/>
    <col min="14" max="14" width="14.375" style="60" customWidth="1"/>
    <col min="15" max="15" width="15.875" style="0" hidden="1" customWidth="1"/>
    <col min="16" max="16" width="13.875" style="0" hidden="1" customWidth="1"/>
    <col min="17" max="17" width="0" style="0" hidden="1" customWidth="1"/>
  </cols>
  <sheetData>
    <row r="1" spans="1:14" ht="94.5" customHeight="1" thickBot="1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3" t="s">
        <v>79</v>
      </c>
      <c r="N1" s="164"/>
    </row>
    <row r="2" spans="1:14" s="58" customFormat="1" ht="18.75" customHeight="1" thickBot="1">
      <c r="A2" s="136" t="s">
        <v>0</v>
      </c>
      <c r="B2" s="136" t="s">
        <v>29</v>
      </c>
      <c r="C2" s="131" t="s">
        <v>1</v>
      </c>
      <c r="D2" s="137" t="s">
        <v>43</v>
      </c>
      <c r="E2" s="131" t="s">
        <v>4</v>
      </c>
      <c r="F2" s="131" t="s">
        <v>10</v>
      </c>
      <c r="G2" s="132" t="s">
        <v>6</v>
      </c>
      <c r="H2" s="133"/>
      <c r="I2" s="133"/>
      <c r="J2" s="133"/>
      <c r="K2" s="133"/>
      <c r="L2" s="99"/>
      <c r="M2" s="100"/>
      <c r="N2" s="129" t="s">
        <v>53</v>
      </c>
    </row>
    <row r="3" spans="1:22" s="58" customFormat="1" ht="26.25" customHeight="1" thickBot="1">
      <c r="A3" s="136"/>
      <c r="B3" s="136"/>
      <c r="C3" s="131"/>
      <c r="D3" s="138"/>
      <c r="E3" s="131"/>
      <c r="F3" s="131"/>
      <c r="G3" s="84">
        <v>2010</v>
      </c>
      <c r="H3" s="84">
        <v>2011</v>
      </c>
      <c r="I3" s="84">
        <v>2012</v>
      </c>
      <c r="J3" s="84">
        <v>2013</v>
      </c>
      <c r="K3" s="84">
        <v>2014</v>
      </c>
      <c r="L3" s="57">
        <v>2015</v>
      </c>
      <c r="M3" s="85">
        <v>2016</v>
      </c>
      <c r="N3" s="130"/>
      <c r="R3" s="161"/>
      <c r="S3" s="162"/>
      <c r="T3" s="162"/>
      <c r="U3" s="162"/>
      <c r="V3" s="162"/>
    </row>
    <row r="4" spans="1:15" s="1" customFormat="1" ht="15.75" customHeight="1">
      <c r="A4" s="140">
        <v>1</v>
      </c>
      <c r="B4" s="101" t="s">
        <v>49</v>
      </c>
      <c r="C4" s="117" t="s">
        <v>8</v>
      </c>
      <c r="D4" s="117" t="s">
        <v>44</v>
      </c>
      <c r="E4" s="105">
        <f>SUM(G4:M4)</f>
        <v>42777009</v>
      </c>
      <c r="F4" s="2" t="s">
        <v>5</v>
      </c>
      <c r="G4" s="35">
        <f>SUM(G5:G7)</f>
        <v>40000</v>
      </c>
      <c r="H4" s="35">
        <f>SUM(H5:H7)</f>
        <v>16046391</v>
      </c>
      <c r="I4" s="35">
        <f>SUM(I5:I7)</f>
        <v>15654950</v>
      </c>
      <c r="J4" s="35">
        <f>SUM(J5:J7)</f>
        <v>11035668</v>
      </c>
      <c r="K4" s="81"/>
      <c r="L4" s="81"/>
      <c r="M4" s="82"/>
      <c r="N4" s="126" t="s">
        <v>54</v>
      </c>
      <c r="O4" s="9">
        <f aca="true" t="shared" si="0" ref="O4:O47">SUM(G4:K4)</f>
        <v>42777009</v>
      </c>
    </row>
    <row r="5" spans="1:15" ht="15" customHeight="1">
      <c r="A5" s="140"/>
      <c r="B5" s="142"/>
      <c r="C5" s="118"/>
      <c r="D5" s="118"/>
      <c r="E5" s="106"/>
      <c r="F5" s="42" t="s">
        <v>2</v>
      </c>
      <c r="G5" s="3"/>
      <c r="H5" s="7">
        <v>13639432</v>
      </c>
      <c r="I5" s="7">
        <v>13306707</v>
      </c>
      <c r="J5" s="7">
        <v>9380317</v>
      </c>
      <c r="K5" s="3"/>
      <c r="L5" s="3"/>
      <c r="M5" s="4"/>
      <c r="N5" s="127"/>
      <c r="O5" s="9">
        <f t="shared" si="0"/>
        <v>36326456</v>
      </c>
    </row>
    <row r="6" spans="1:15" ht="22.5" customHeight="1">
      <c r="A6" s="140"/>
      <c r="B6" s="142"/>
      <c r="C6" s="118"/>
      <c r="D6" s="118"/>
      <c r="E6" s="106"/>
      <c r="F6" s="10" t="s">
        <v>9</v>
      </c>
      <c r="G6" s="3">
        <v>40000</v>
      </c>
      <c r="H6" s="7">
        <v>106959</v>
      </c>
      <c r="I6" s="7">
        <v>120000</v>
      </c>
      <c r="J6" s="7">
        <v>120000</v>
      </c>
      <c r="K6" s="3"/>
      <c r="L6" s="3"/>
      <c r="M6" s="4"/>
      <c r="N6" s="127"/>
      <c r="O6" s="9">
        <f t="shared" si="0"/>
        <v>386959</v>
      </c>
    </row>
    <row r="7" spans="1:15" ht="18.75" customHeight="1" thickBot="1">
      <c r="A7" s="141"/>
      <c r="B7" s="143"/>
      <c r="C7" s="119"/>
      <c r="D7" s="119"/>
      <c r="E7" s="107"/>
      <c r="F7" s="45" t="s">
        <v>58</v>
      </c>
      <c r="G7" s="5"/>
      <c r="H7" s="8">
        <v>2300000</v>
      </c>
      <c r="I7" s="8">
        <v>2228243</v>
      </c>
      <c r="J7" s="5">
        <v>1535351</v>
      </c>
      <c r="K7" s="5"/>
      <c r="L7" s="5"/>
      <c r="M7" s="6"/>
      <c r="N7" s="128"/>
      <c r="O7" s="9">
        <f t="shared" si="0"/>
        <v>6063594</v>
      </c>
    </row>
    <row r="8" spans="1:15" ht="18.75" customHeight="1" hidden="1">
      <c r="A8" s="139">
        <v>2</v>
      </c>
      <c r="B8" s="101"/>
      <c r="C8" s="117"/>
      <c r="D8" s="117"/>
      <c r="E8" s="111">
        <f>SUM(G8:K8)</f>
        <v>0</v>
      </c>
      <c r="F8" s="16" t="s">
        <v>5</v>
      </c>
      <c r="G8" s="34"/>
      <c r="H8" s="34"/>
      <c r="I8" s="34"/>
      <c r="J8" s="34"/>
      <c r="K8" s="81"/>
      <c r="L8" s="93"/>
      <c r="M8" s="14"/>
      <c r="N8" s="114" t="s">
        <v>54</v>
      </c>
      <c r="O8" s="9"/>
    </row>
    <row r="9" spans="1:15" ht="18.75" customHeight="1" hidden="1">
      <c r="A9" s="140"/>
      <c r="B9" s="134"/>
      <c r="C9" s="118"/>
      <c r="D9" s="118"/>
      <c r="E9" s="112"/>
      <c r="F9" s="42" t="s">
        <v>2</v>
      </c>
      <c r="G9" s="3"/>
      <c r="H9" s="3"/>
      <c r="I9" s="7"/>
      <c r="J9" s="7"/>
      <c r="K9" s="3"/>
      <c r="L9" s="94"/>
      <c r="M9" s="14"/>
      <c r="N9" s="115"/>
      <c r="O9" s="9"/>
    </row>
    <row r="10" spans="1:15" ht="21" customHeight="1" hidden="1">
      <c r="A10" s="140"/>
      <c r="B10" s="134"/>
      <c r="C10" s="118"/>
      <c r="D10" s="118"/>
      <c r="E10" s="112"/>
      <c r="F10" s="10" t="s">
        <v>9</v>
      </c>
      <c r="G10" s="3"/>
      <c r="H10" s="3"/>
      <c r="I10" s="7"/>
      <c r="J10" s="7"/>
      <c r="K10" s="3"/>
      <c r="L10" s="94"/>
      <c r="M10" s="14"/>
      <c r="N10" s="115"/>
      <c r="O10" s="9"/>
    </row>
    <row r="11" spans="1:15" ht="18.75" customHeight="1" hidden="1" thickBot="1">
      <c r="A11" s="141"/>
      <c r="B11" s="135"/>
      <c r="C11" s="119"/>
      <c r="D11" s="119"/>
      <c r="E11" s="113"/>
      <c r="F11" s="43" t="s">
        <v>3</v>
      </c>
      <c r="G11" s="5"/>
      <c r="H11" s="8"/>
      <c r="I11" s="8"/>
      <c r="J11" s="8"/>
      <c r="K11" s="5"/>
      <c r="M11" s="14"/>
      <c r="N11" s="116"/>
      <c r="O11" s="9"/>
    </row>
    <row r="12" spans="1:15" ht="15" customHeight="1">
      <c r="A12" s="139">
        <v>2</v>
      </c>
      <c r="B12" s="101" t="s">
        <v>28</v>
      </c>
      <c r="C12" s="117" t="s">
        <v>63</v>
      </c>
      <c r="D12" s="117" t="s">
        <v>46</v>
      </c>
      <c r="E12" s="105">
        <f>SUM(G12:M12)</f>
        <v>3370000</v>
      </c>
      <c r="F12" s="2" t="s">
        <v>5</v>
      </c>
      <c r="G12" s="34">
        <f aca="true" t="shared" si="1" ref="G12:M12">SUM(G13:G15)</f>
        <v>20000</v>
      </c>
      <c r="H12" s="34">
        <f t="shared" si="1"/>
        <v>100000</v>
      </c>
      <c r="I12" s="34">
        <f t="shared" si="1"/>
        <v>50000</v>
      </c>
      <c r="J12" s="34">
        <f t="shared" si="1"/>
        <v>800000</v>
      </c>
      <c r="K12" s="35">
        <f t="shared" si="1"/>
        <v>800000</v>
      </c>
      <c r="L12" s="35">
        <f t="shared" si="1"/>
        <v>800000</v>
      </c>
      <c r="M12" s="36">
        <f t="shared" si="1"/>
        <v>800000</v>
      </c>
      <c r="N12" s="114" t="s">
        <v>54</v>
      </c>
      <c r="O12" s="9">
        <f t="shared" si="0"/>
        <v>1770000</v>
      </c>
    </row>
    <row r="13" spans="1:15" ht="17.25" customHeight="1">
      <c r="A13" s="140"/>
      <c r="B13" s="134"/>
      <c r="C13" s="118"/>
      <c r="D13" s="118"/>
      <c r="E13" s="106"/>
      <c r="F13" s="42" t="s">
        <v>2</v>
      </c>
      <c r="G13" s="3"/>
      <c r="H13" s="3"/>
      <c r="I13" s="3"/>
      <c r="J13" s="7"/>
      <c r="K13" s="3"/>
      <c r="L13" s="12"/>
      <c r="M13" s="17"/>
      <c r="N13" s="115"/>
      <c r="O13" s="9">
        <f t="shared" si="0"/>
        <v>0</v>
      </c>
    </row>
    <row r="14" spans="1:15" ht="25.5" customHeight="1">
      <c r="A14" s="140"/>
      <c r="B14" s="134"/>
      <c r="C14" s="118"/>
      <c r="D14" s="118"/>
      <c r="E14" s="106"/>
      <c r="F14" s="10" t="s">
        <v>9</v>
      </c>
      <c r="G14" s="3">
        <v>20000</v>
      </c>
      <c r="H14" s="3">
        <v>100000</v>
      </c>
      <c r="I14" s="3">
        <v>50000</v>
      </c>
      <c r="J14" s="3">
        <v>800000</v>
      </c>
      <c r="K14" s="3">
        <v>800000</v>
      </c>
      <c r="L14" s="3">
        <v>800000</v>
      </c>
      <c r="M14" s="4">
        <v>800000</v>
      </c>
      <c r="N14" s="115"/>
      <c r="O14" s="9">
        <f t="shared" si="0"/>
        <v>1770000</v>
      </c>
    </row>
    <row r="15" spans="1:15" ht="19.5" customHeight="1" thickBot="1">
      <c r="A15" s="141"/>
      <c r="B15" s="135"/>
      <c r="C15" s="119"/>
      <c r="D15" s="119"/>
      <c r="E15" s="107"/>
      <c r="F15" s="43" t="s">
        <v>3</v>
      </c>
      <c r="G15" s="5"/>
      <c r="H15" s="8"/>
      <c r="I15" s="8"/>
      <c r="J15" s="8"/>
      <c r="K15" s="5"/>
      <c r="L15" s="78"/>
      <c r="M15" s="80"/>
      <c r="N15" s="116"/>
      <c r="O15" s="9">
        <f t="shared" si="0"/>
        <v>0</v>
      </c>
    </row>
    <row r="16" spans="1:15" ht="24" customHeight="1">
      <c r="A16" s="139">
        <v>3</v>
      </c>
      <c r="B16" s="101" t="s">
        <v>72</v>
      </c>
      <c r="C16" s="117" t="s">
        <v>62</v>
      </c>
      <c r="D16" s="117" t="s">
        <v>45</v>
      </c>
      <c r="E16" s="105">
        <f>SUM(G16:M16)</f>
        <v>9851200</v>
      </c>
      <c r="F16" s="2" t="s">
        <v>5</v>
      </c>
      <c r="G16" s="35">
        <f>SUM(G17:G19)</f>
        <v>51200</v>
      </c>
      <c r="H16" s="35">
        <f>SUM(H17:H19)</f>
        <v>50000</v>
      </c>
      <c r="I16" s="35">
        <f>SUM(I17:I19)</f>
        <v>4750000</v>
      </c>
      <c r="J16" s="35">
        <f>SUM(J17:J19)</f>
        <v>5000000</v>
      </c>
      <c r="K16" s="35">
        <f>SUM(K17:K19)</f>
        <v>0</v>
      </c>
      <c r="L16" s="81"/>
      <c r="M16" s="82"/>
      <c r="N16" s="114" t="s">
        <v>54</v>
      </c>
      <c r="O16" s="9">
        <f t="shared" si="0"/>
        <v>9851200</v>
      </c>
    </row>
    <row r="17" spans="1:15" ht="18" customHeight="1">
      <c r="A17" s="140"/>
      <c r="B17" s="134"/>
      <c r="C17" s="118"/>
      <c r="D17" s="118"/>
      <c r="E17" s="106"/>
      <c r="F17" s="42" t="s">
        <v>2</v>
      </c>
      <c r="G17" s="3"/>
      <c r="H17" s="3"/>
      <c r="I17" s="3">
        <v>4000000</v>
      </c>
      <c r="J17" s="7">
        <v>4400000</v>
      </c>
      <c r="K17" s="3"/>
      <c r="L17" s="3"/>
      <c r="M17" s="4"/>
      <c r="N17" s="115"/>
      <c r="O17" s="9">
        <f t="shared" si="0"/>
        <v>8400000</v>
      </c>
    </row>
    <row r="18" spans="1:15" ht="23.25" customHeight="1">
      <c r="A18" s="140"/>
      <c r="B18" s="134"/>
      <c r="C18" s="118"/>
      <c r="D18" s="118"/>
      <c r="E18" s="106"/>
      <c r="F18" s="10" t="s">
        <v>9</v>
      </c>
      <c r="G18" s="3">
        <v>51200</v>
      </c>
      <c r="H18" s="3">
        <v>50000</v>
      </c>
      <c r="I18" s="3">
        <v>750000</v>
      </c>
      <c r="J18" s="7">
        <v>600000</v>
      </c>
      <c r="K18" s="3"/>
      <c r="L18" s="3"/>
      <c r="M18" s="4"/>
      <c r="N18" s="115"/>
      <c r="O18" s="9">
        <f t="shared" si="0"/>
        <v>1451200</v>
      </c>
    </row>
    <row r="19" spans="1:15" ht="16.5" customHeight="1" thickBot="1">
      <c r="A19" s="141"/>
      <c r="B19" s="135"/>
      <c r="C19" s="119"/>
      <c r="D19" s="119"/>
      <c r="E19" s="107"/>
      <c r="F19" s="43" t="s">
        <v>12</v>
      </c>
      <c r="G19" s="5"/>
      <c r="H19" s="8"/>
      <c r="I19" s="8"/>
      <c r="J19" s="8"/>
      <c r="K19" s="5"/>
      <c r="L19" s="11"/>
      <c r="M19" s="14"/>
      <c r="N19" s="116"/>
      <c r="O19" s="9">
        <f t="shared" si="0"/>
        <v>0</v>
      </c>
    </row>
    <row r="20" spans="1:15" ht="20.25" customHeight="1">
      <c r="A20" s="139">
        <v>4</v>
      </c>
      <c r="B20" s="101" t="s">
        <v>35</v>
      </c>
      <c r="C20" s="117" t="s">
        <v>8</v>
      </c>
      <c r="D20" s="117" t="s">
        <v>46</v>
      </c>
      <c r="E20" s="105">
        <f>SUM(G20:M20)</f>
        <v>100000</v>
      </c>
      <c r="F20" s="2" t="s">
        <v>5</v>
      </c>
      <c r="G20" s="35">
        <f>SUM(G21:G23)</f>
        <v>20000</v>
      </c>
      <c r="H20" s="35">
        <f>SUM(H21:H23)</f>
        <v>20000</v>
      </c>
      <c r="I20" s="35">
        <f>SUM(I21:I23)</f>
        <v>20000</v>
      </c>
      <c r="J20" s="35">
        <f>SUM(J21:J23)</f>
        <v>20000</v>
      </c>
      <c r="K20" s="35">
        <f>SUM(K21:K23)</f>
        <v>20000</v>
      </c>
      <c r="L20" s="81"/>
      <c r="M20" s="82"/>
      <c r="N20" s="114" t="s">
        <v>54</v>
      </c>
      <c r="O20" s="9">
        <f t="shared" si="0"/>
        <v>100000</v>
      </c>
    </row>
    <row r="21" spans="1:15" ht="16.5" customHeight="1">
      <c r="A21" s="140"/>
      <c r="B21" s="134"/>
      <c r="C21" s="118"/>
      <c r="D21" s="118"/>
      <c r="E21" s="106"/>
      <c r="F21" s="42" t="s">
        <v>2</v>
      </c>
      <c r="G21" s="3"/>
      <c r="H21" s="7"/>
      <c r="I21" s="7"/>
      <c r="J21" s="3"/>
      <c r="K21" s="3"/>
      <c r="L21" s="3"/>
      <c r="M21" s="4"/>
      <c r="N21" s="115"/>
      <c r="O21" s="9">
        <f t="shared" si="0"/>
        <v>0</v>
      </c>
    </row>
    <row r="22" spans="1:15" ht="22.5" customHeight="1">
      <c r="A22" s="140"/>
      <c r="B22" s="134"/>
      <c r="C22" s="118"/>
      <c r="D22" s="118"/>
      <c r="E22" s="106"/>
      <c r="F22" s="10" t="s">
        <v>9</v>
      </c>
      <c r="G22" s="3">
        <v>20000</v>
      </c>
      <c r="H22" s="7">
        <v>20000</v>
      </c>
      <c r="I22" s="7">
        <v>20000</v>
      </c>
      <c r="J22" s="7">
        <v>20000</v>
      </c>
      <c r="K22" s="7">
        <v>20000</v>
      </c>
      <c r="L22" s="3"/>
      <c r="M22" s="4"/>
      <c r="N22" s="115"/>
      <c r="O22" s="9">
        <f t="shared" si="0"/>
        <v>100000</v>
      </c>
    </row>
    <row r="23" spans="1:15" ht="15.75" customHeight="1" thickBot="1">
      <c r="A23" s="141"/>
      <c r="B23" s="135"/>
      <c r="C23" s="119"/>
      <c r="D23" s="119"/>
      <c r="E23" s="107"/>
      <c r="F23" s="43" t="s">
        <v>12</v>
      </c>
      <c r="G23" s="5"/>
      <c r="H23" s="8"/>
      <c r="I23" s="8"/>
      <c r="J23" s="8"/>
      <c r="K23" s="5"/>
      <c r="L23" s="5"/>
      <c r="M23" s="6"/>
      <c r="N23" s="116"/>
      <c r="O23" s="9">
        <f t="shared" si="0"/>
        <v>0</v>
      </c>
    </row>
    <row r="24" spans="1:15" ht="12.75" customHeight="1">
      <c r="A24" s="139">
        <v>6</v>
      </c>
      <c r="B24" s="101" t="s">
        <v>31</v>
      </c>
      <c r="C24" s="117" t="s">
        <v>60</v>
      </c>
      <c r="D24" s="117" t="s">
        <v>47</v>
      </c>
      <c r="E24" s="105">
        <f>SUM(G24:M24)</f>
        <v>1450000</v>
      </c>
      <c r="F24" s="18" t="s">
        <v>5</v>
      </c>
      <c r="G24" s="37">
        <f>SUM(G25:G27)</f>
        <v>50000</v>
      </c>
      <c r="H24" s="37">
        <f>SUM(H25:H27)</f>
        <v>1400000</v>
      </c>
      <c r="I24" s="37">
        <f>SUM(I25:I27)</f>
        <v>0</v>
      </c>
      <c r="J24" s="37">
        <f>SUM(J25:J27)</f>
        <v>0</v>
      </c>
      <c r="K24" s="37">
        <f>SUM(K25:K27)</f>
        <v>0</v>
      </c>
      <c r="L24" s="81"/>
      <c r="M24" s="82"/>
      <c r="N24" s="114" t="s">
        <v>54</v>
      </c>
      <c r="O24" s="9">
        <f t="shared" si="0"/>
        <v>1450000</v>
      </c>
    </row>
    <row r="25" spans="1:15" ht="12.75">
      <c r="A25" s="140"/>
      <c r="B25" s="134"/>
      <c r="C25" s="118"/>
      <c r="D25" s="118"/>
      <c r="E25" s="106"/>
      <c r="F25" s="42" t="s">
        <v>2</v>
      </c>
      <c r="G25" s="11"/>
      <c r="H25" s="13"/>
      <c r="I25" s="13"/>
      <c r="J25" s="13"/>
      <c r="K25" s="11"/>
      <c r="L25" s="3"/>
      <c r="M25" s="4"/>
      <c r="N25" s="115"/>
      <c r="O25" s="9">
        <f t="shared" si="0"/>
        <v>0</v>
      </c>
    </row>
    <row r="26" spans="1:15" ht="24.75" customHeight="1">
      <c r="A26" s="140"/>
      <c r="B26" s="134"/>
      <c r="C26" s="118"/>
      <c r="D26" s="118"/>
      <c r="E26" s="106"/>
      <c r="F26" s="10" t="s">
        <v>9</v>
      </c>
      <c r="G26" s="11">
        <v>50000</v>
      </c>
      <c r="H26" s="13">
        <v>950000</v>
      </c>
      <c r="I26" s="13"/>
      <c r="J26" s="13"/>
      <c r="K26" s="11"/>
      <c r="L26" s="3"/>
      <c r="M26" s="4"/>
      <c r="N26" s="115"/>
      <c r="O26" s="9">
        <f t="shared" si="0"/>
        <v>1000000</v>
      </c>
    </row>
    <row r="27" spans="1:15" ht="15.75" customHeight="1" thickBot="1">
      <c r="A27" s="141"/>
      <c r="B27" s="135"/>
      <c r="C27" s="119"/>
      <c r="D27" s="119"/>
      <c r="E27" s="107"/>
      <c r="F27" s="43" t="s">
        <v>12</v>
      </c>
      <c r="G27" s="5"/>
      <c r="H27" s="8">
        <v>450000</v>
      </c>
      <c r="I27" s="8"/>
      <c r="J27" s="8"/>
      <c r="K27" s="5"/>
      <c r="L27" s="5"/>
      <c r="M27" s="6"/>
      <c r="N27" s="116"/>
      <c r="O27" s="9">
        <f t="shared" si="0"/>
        <v>450000</v>
      </c>
    </row>
    <row r="28" spans="1:15" ht="14.25" customHeight="1">
      <c r="A28" s="139">
        <v>7</v>
      </c>
      <c r="B28" s="101" t="s">
        <v>30</v>
      </c>
      <c r="C28" s="117" t="s">
        <v>64</v>
      </c>
      <c r="D28" s="117" t="s">
        <v>47</v>
      </c>
      <c r="E28" s="105">
        <f>SUM(G28:M28)</f>
        <v>2550000</v>
      </c>
      <c r="F28" s="18" t="s">
        <v>5</v>
      </c>
      <c r="G28" s="37">
        <f>SUM(G29:G31)</f>
        <v>50000</v>
      </c>
      <c r="H28" s="37">
        <f>SUM(H29:H31)</f>
        <v>2500000</v>
      </c>
      <c r="I28" s="37">
        <f>SUM(I29:I31)</f>
        <v>0</v>
      </c>
      <c r="J28" s="37">
        <f>SUM(J29:J31)</f>
        <v>0</v>
      </c>
      <c r="K28" s="37">
        <f>SUM(K29:K31)</f>
        <v>0</v>
      </c>
      <c r="L28" s="34"/>
      <c r="M28" s="86"/>
      <c r="N28" s="114" t="s">
        <v>54</v>
      </c>
      <c r="O28" s="9">
        <f t="shared" si="0"/>
        <v>2550000</v>
      </c>
    </row>
    <row r="29" spans="1:15" ht="10.5" customHeight="1">
      <c r="A29" s="140"/>
      <c r="B29" s="134"/>
      <c r="C29" s="118"/>
      <c r="D29" s="118"/>
      <c r="E29" s="106"/>
      <c r="F29" s="42" t="s">
        <v>2</v>
      </c>
      <c r="G29" s="11"/>
      <c r="H29" s="13"/>
      <c r="I29" s="13"/>
      <c r="J29" s="13"/>
      <c r="K29" s="11"/>
      <c r="L29" s="3"/>
      <c r="M29" s="4"/>
      <c r="N29" s="115"/>
      <c r="O29" s="9">
        <f t="shared" si="0"/>
        <v>0</v>
      </c>
    </row>
    <row r="30" spans="1:15" ht="24.75" customHeight="1">
      <c r="A30" s="140"/>
      <c r="B30" s="134"/>
      <c r="C30" s="118"/>
      <c r="D30" s="118"/>
      <c r="E30" s="106"/>
      <c r="F30" s="10" t="s">
        <v>9</v>
      </c>
      <c r="G30" s="11">
        <v>50000</v>
      </c>
      <c r="H30" s="13">
        <v>2050000</v>
      </c>
      <c r="I30" s="13"/>
      <c r="J30" s="13"/>
      <c r="K30" s="11"/>
      <c r="L30" s="3"/>
      <c r="M30" s="4"/>
      <c r="N30" s="115"/>
      <c r="O30" s="9">
        <f t="shared" si="0"/>
        <v>2100000</v>
      </c>
    </row>
    <row r="31" spans="1:15" ht="12.75" customHeight="1" thickBot="1">
      <c r="A31" s="141"/>
      <c r="B31" s="135"/>
      <c r="C31" s="119"/>
      <c r="D31" s="119"/>
      <c r="E31" s="107"/>
      <c r="F31" s="43" t="s">
        <v>12</v>
      </c>
      <c r="G31" s="5"/>
      <c r="H31" s="8">
        <v>450000</v>
      </c>
      <c r="I31" s="8"/>
      <c r="J31" s="8"/>
      <c r="K31" s="5"/>
      <c r="L31" s="11"/>
      <c r="M31" s="14"/>
      <c r="N31" s="116"/>
      <c r="O31" s="9">
        <f t="shared" si="0"/>
        <v>450000</v>
      </c>
    </row>
    <row r="32" spans="1:15" ht="15.75" customHeight="1">
      <c r="A32" s="139">
        <v>8</v>
      </c>
      <c r="B32" s="101" t="s">
        <v>32</v>
      </c>
      <c r="C32" s="117" t="s">
        <v>51</v>
      </c>
      <c r="D32" s="117" t="s">
        <v>47</v>
      </c>
      <c r="E32" s="105">
        <f>SUM(G32:M32)</f>
        <v>1925000</v>
      </c>
      <c r="F32" s="18" t="s">
        <v>5</v>
      </c>
      <c r="G32" s="37">
        <f>SUM(G33:G35)</f>
        <v>25000</v>
      </c>
      <c r="H32" s="37">
        <f>SUM(H33:H35)</f>
        <v>50000</v>
      </c>
      <c r="I32" s="37">
        <f>SUM(I33:I35)</f>
        <v>50000</v>
      </c>
      <c r="J32" s="37">
        <f>SUM(J33:J35)</f>
        <v>900000</v>
      </c>
      <c r="K32" s="37">
        <f>SUM(K33:K35)</f>
        <v>900000</v>
      </c>
      <c r="L32" s="81"/>
      <c r="M32" s="82"/>
      <c r="N32" s="114" t="s">
        <v>54</v>
      </c>
      <c r="O32" s="9">
        <f t="shared" si="0"/>
        <v>1925000</v>
      </c>
    </row>
    <row r="33" spans="1:15" ht="14.25" customHeight="1">
      <c r="A33" s="140"/>
      <c r="B33" s="134"/>
      <c r="C33" s="118"/>
      <c r="D33" s="118"/>
      <c r="E33" s="106"/>
      <c r="F33" s="42" t="s">
        <v>2</v>
      </c>
      <c r="G33" s="11"/>
      <c r="H33" s="13"/>
      <c r="I33" s="13"/>
      <c r="J33" s="13"/>
      <c r="K33" s="11"/>
      <c r="L33" s="3"/>
      <c r="M33" s="4"/>
      <c r="N33" s="115"/>
      <c r="O33" s="9">
        <f t="shared" si="0"/>
        <v>0</v>
      </c>
    </row>
    <row r="34" spans="1:15" ht="25.5" customHeight="1">
      <c r="A34" s="140"/>
      <c r="B34" s="134"/>
      <c r="C34" s="118"/>
      <c r="D34" s="118"/>
      <c r="E34" s="106"/>
      <c r="F34" s="10" t="s">
        <v>9</v>
      </c>
      <c r="G34" s="11">
        <v>25000</v>
      </c>
      <c r="H34" s="11">
        <v>50000</v>
      </c>
      <c r="I34" s="11">
        <v>50000</v>
      </c>
      <c r="J34" s="13">
        <v>500000</v>
      </c>
      <c r="K34" s="13">
        <v>500000</v>
      </c>
      <c r="L34" s="3"/>
      <c r="M34" s="4"/>
      <c r="N34" s="115"/>
      <c r="O34" s="9">
        <f>SUM(G34:K34)</f>
        <v>1125000</v>
      </c>
    </row>
    <row r="35" spans="1:15" ht="15" customHeight="1" thickBot="1">
      <c r="A35" s="141"/>
      <c r="B35" s="135"/>
      <c r="C35" s="119"/>
      <c r="D35" s="119"/>
      <c r="E35" s="107"/>
      <c r="F35" s="43" t="s">
        <v>12</v>
      </c>
      <c r="G35" s="5"/>
      <c r="H35" s="5"/>
      <c r="J35" s="8">
        <v>400000</v>
      </c>
      <c r="K35" s="8">
        <v>400000</v>
      </c>
      <c r="L35" s="5"/>
      <c r="M35" s="6"/>
      <c r="N35" s="116"/>
      <c r="O35" s="9">
        <f>SUM(G35:K35)</f>
        <v>800000</v>
      </c>
    </row>
    <row r="36" spans="1:15" ht="12.75" customHeight="1">
      <c r="A36" s="156">
        <v>9</v>
      </c>
      <c r="B36" s="101" t="s">
        <v>57</v>
      </c>
      <c r="C36" s="117" t="s">
        <v>59</v>
      </c>
      <c r="D36" s="117" t="s">
        <v>47</v>
      </c>
      <c r="E36" s="105">
        <f>SUM(G36:M36)</f>
        <v>1275000</v>
      </c>
      <c r="F36" s="18" t="s">
        <v>5</v>
      </c>
      <c r="G36" s="37">
        <f>SUM(G37:G39)</f>
        <v>25000</v>
      </c>
      <c r="H36" s="37">
        <f>SUM(H37:H39)</f>
        <v>50000</v>
      </c>
      <c r="I36" s="37">
        <f>SUM(I37:I39)</f>
        <v>200000</v>
      </c>
      <c r="J36" s="37">
        <f>SUM(J37:J39)</f>
        <v>1000000</v>
      </c>
      <c r="K36" s="37">
        <f>SUM(K37:K39)</f>
        <v>0</v>
      </c>
      <c r="L36" s="81"/>
      <c r="M36" s="82"/>
      <c r="N36" s="114" t="s">
        <v>54</v>
      </c>
      <c r="O36" s="9">
        <f t="shared" si="0"/>
        <v>1275000</v>
      </c>
    </row>
    <row r="37" spans="1:15" ht="12" customHeight="1">
      <c r="A37" s="157"/>
      <c r="B37" s="134"/>
      <c r="C37" s="118"/>
      <c r="D37" s="118"/>
      <c r="E37" s="106"/>
      <c r="F37" s="42" t="s">
        <v>2</v>
      </c>
      <c r="G37" s="11"/>
      <c r="H37" s="13"/>
      <c r="I37" s="13"/>
      <c r="J37" s="13">
        <v>500000</v>
      </c>
      <c r="K37" s="11"/>
      <c r="L37" s="3"/>
      <c r="M37" s="4"/>
      <c r="N37" s="115"/>
      <c r="O37" s="9">
        <f t="shared" si="0"/>
        <v>500000</v>
      </c>
    </row>
    <row r="38" spans="1:15" ht="20.25" customHeight="1">
      <c r="A38" s="157"/>
      <c r="B38" s="134"/>
      <c r="C38" s="118"/>
      <c r="D38" s="118"/>
      <c r="E38" s="106"/>
      <c r="F38" s="10" t="s">
        <v>9</v>
      </c>
      <c r="G38" s="11">
        <v>25000</v>
      </c>
      <c r="H38" s="11">
        <v>50000</v>
      </c>
      <c r="I38" s="13">
        <v>200000</v>
      </c>
      <c r="J38" s="13">
        <v>500000</v>
      </c>
      <c r="K38" s="11"/>
      <c r="L38" s="3"/>
      <c r="M38" s="4"/>
      <c r="N38" s="115"/>
      <c r="O38" s="9">
        <f t="shared" si="0"/>
        <v>775000</v>
      </c>
    </row>
    <row r="39" spans="1:15" ht="13.5" customHeight="1" thickBot="1">
      <c r="A39" s="158"/>
      <c r="B39" s="135"/>
      <c r="C39" s="119"/>
      <c r="D39" s="119"/>
      <c r="E39" s="107"/>
      <c r="F39" s="43" t="s">
        <v>12</v>
      </c>
      <c r="G39" s="5"/>
      <c r="H39" s="5"/>
      <c r="I39" s="8"/>
      <c r="J39" s="8"/>
      <c r="K39" s="5"/>
      <c r="L39" s="5"/>
      <c r="M39" s="6"/>
      <c r="N39" s="116"/>
      <c r="O39" s="9">
        <f t="shared" si="0"/>
        <v>0</v>
      </c>
    </row>
    <row r="40" spans="1:15" ht="12.75" customHeight="1">
      <c r="A40" s="156">
        <v>10</v>
      </c>
      <c r="B40" s="101" t="s">
        <v>50</v>
      </c>
      <c r="C40" s="117" t="s">
        <v>34</v>
      </c>
      <c r="D40" s="117" t="s">
        <v>48</v>
      </c>
      <c r="E40" s="105">
        <f>SUM(G40:M40)</f>
        <v>4700000</v>
      </c>
      <c r="F40" s="16" t="s">
        <v>5</v>
      </c>
      <c r="G40" s="37">
        <f aca="true" t="shared" si="2" ref="G40:M40">SUM(G41:G43)</f>
        <v>100000</v>
      </c>
      <c r="H40" s="37">
        <f t="shared" si="2"/>
        <v>3800000</v>
      </c>
      <c r="I40" s="37">
        <f t="shared" si="2"/>
        <v>200000</v>
      </c>
      <c r="J40" s="37">
        <f t="shared" si="2"/>
        <v>150000</v>
      </c>
      <c r="K40" s="37">
        <f t="shared" si="2"/>
        <v>150000</v>
      </c>
      <c r="L40" s="37">
        <f t="shared" si="2"/>
        <v>150000</v>
      </c>
      <c r="M40" s="37">
        <f t="shared" si="2"/>
        <v>150000</v>
      </c>
      <c r="N40" s="126" t="s">
        <v>54</v>
      </c>
      <c r="O40" s="9">
        <f t="shared" si="0"/>
        <v>4400000</v>
      </c>
    </row>
    <row r="41" spans="1:15" ht="12" customHeight="1">
      <c r="A41" s="157"/>
      <c r="B41" s="134"/>
      <c r="C41" s="118"/>
      <c r="D41" s="118"/>
      <c r="E41" s="106"/>
      <c r="F41" s="42" t="s">
        <v>2</v>
      </c>
      <c r="G41" s="3"/>
      <c r="H41" s="7"/>
      <c r="I41" s="7"/>
      <c r="J41" s="7"/>
      <c r="K41" s="3"/>
      <c r="L41" s="3"/>
      <c r="M41" s="4"/>
      <c r="N41" s="127"/>
      <c r="O41" s="9">
        <f t="shared" si="0"/>
        <v>0</v>
      </c>
    </row>
    <row r="42" spans="1:15" ht="24" customHeight="1">
      <c r="A42" s="157"/>
      <c r="B42" s="134"/>
      <c r="C42" s="118"/>
      <c r="D42" s="118"/>
      <c r="E42" s="106"/>
      <c r="F42" s="10" t="s">
        <v>9</v>
      </c>
      <c r="G42" s="12">
        <v>100000</v>
      </c>
      <c r="H42" s="12">
        <v>800000</v>
      </c>
      <c r="I42" s="33">
        <v>200000</v>
      </c>
      <c r="J42" s="33">
        <v>150000</v>
      </c>
      <c r="K42" s="12">
        <v>150000</v>
      </c>
      <c r="L42" s="12">
        <v>150000</v>
      </c>
      <c r="M42" s="12">
        <v>150000</v>
      </c>
      <c r="N42" s="127"/>
      <c r="O42" s="9">
        <f t="shared" si="0"/>
        <v>1400000</v>
      </c>
    </row>
    <row r="43" spans="1:15" ht="13.5" customHeight="1" thickBot="1">
      <c r="A43" s="158"/>
      <c r="B43" s="135"/>
      <c r="C43" s="119"/>
      <c r="D43" s="119"/>
      <c r="E43" s="107"/>
      <c r="F43" s="56" t="s">
        <v>12</v>
      </c>
      <c r="G43" s="11"/>
      <c r="H43" s="11">
        <v>3000000</v>
      </c>
      <c r="I43" s="13"/>
      <c r="J43" s="13"/>
      <c r="K43" s="11"/>
      <c r="L43" s="5"/>
      <c r="M43" s="6"/>
      <c r="N43" s="128"/>
      <c r="O43" s="9">
        <f t="shared" si="0"/>
        <v>3000000</v>
      </c>
    </row>
    <row r="44" spans="1:15" ht="12.75" customHeight="1">
      <c r="A44" s="139">
        <v>11</v>
      </c>
      <c r="B44" s="123" t="s">
        <v>75</v>
      </c>
      <c r="C44" s="102" t="s">
        <v>74</v>
      </c>
      <c r="D44" s="102" t="s">
        <v>56</v>
      </c>
      <c r="E44" s="105">
        <f>SUM(G44:M44)</f>
        <v>1115000</v>
      </c>
      <c r="F44" s="48" t="s">
        <v>5</v>
      </c>
      <c r="G44" s="64">
        <f>SUM(G45:G47)</f>
        <v>15000</v>
      </c>
      <c r="H44" s="64">
        <f>SUM(H45:H47)</f>
        <v>50000</v>
      </c>
      <c r="I44" s="64">
        <f>SUM(I45:I47)</f>
        <v>600000</v>
      </c>
      <c r="J44" s="64">
        <f>SUM(J45:J47)</f>
        <v>450000</v>
      </c>
      <c r="K44" s="64">
        <f>SUM(K45:K47)</f>
        <v>0</v>
      </c>
      <c r="L44" s="87"/>
      <c r="M44" s="88"/>
      <c r="N44" s="114" t="s">
        <v>71</v>
      </c>
      <c r="O44" s="9">
        <f t="shared" si="0"/>
        <v>1115000</v>
      </c>
    </row>
    <row r="45" spans="1:15" ht="17.25" customHeight="1">
      <c r="A45" s="140"/>
      <c r="B45" s="124"/>
      <c r="C45" s="103"/>
      <c r="D45" s="103"/>
      <c r="E45" s="106"/>
      <c r="F45" s="49" t="s">
        <v>2</v>
      </c>
      <c r="G45" s="65"/>
      <c r="H45" s="3"/>
      <c r="I45" s="3">
        <v>300000</v>
      </c>
      <c r="J45" s="7">
        <v>200000</v>
      </c>
      <c r="K45" s="3"/>
      <c r="L45" s="3"/>
      <c r="M45" s="4"/>
      <c r="N45" s="115"/>
      <c r="O45" s="9">
        <f t="shared" si="0"/>
        <v>500000</v>
      </c>
    </row>
    <row r="46" spans="1:15" ht="21" customHeight="1">
      <c r="A46" s="140"/>
      <c r="B46" s="124"/>
      <c r="C46" s="103"/>
      <c r="D46" s="103"/>
      <c r="E46" s="106"/>
      <c r="F46" s="50" t="s">
        <v>9</v>
      </c>
      <c r="G46" s="66">
        <v>15000</v>
      </c>
      <c r="H46" s="68">
        <v>50000</v>
      </c>
      <c r="I46" s="68">
        <v>100000</v>
      </c>
      <c r="J46" s="7">
        <v>100000</v>
      </c>
      <c r="K46" s="3"/>
      <c r="L46" s="3"/>
      <c r="M46" s="4"/>
      <c r="N46" s="115"/>
      <c r="O46" s="9">
        <f t="shared" si="0"/>
        <v>265000</v>
      </c>
    </row>
    <row r="47" spans="1:15" ht="15.75" customHeight="1" thickBot="1">
      <c r="A47" s="141"/>
      <c r="B47" s="125"/>
      <c r="C47" s="104"/>
      <c r="D47" s="104"/>
      <c r="E47" s="107"/>
      <c r="F47" s="51" t="s">
        <v>3</v>
      </c>
      <c r="G47" s="69"/>
      <c r="H47" s="69"/>
      <c r="I47" s="69">
        <v>200000</v>
      </c>
      <c r="J47" s="79">
        <v>150000</v>
      </c>
      <c r="K47" s="78"/>
      <c r="L47" s="11"/>
      <c r="M47" s="14"/>
      <c r="N47" s="116"/>
      <c r="O47" s="9">
        <f t="shared" si="0"/>
        <v>350000</v>
      </c>
    </row>
    <row r="48" spans="1:15" ht="15" customHeight="1">
      <c r="A48" s="120">
        <v>12</v>
      </c>
      <c r="B48" s="123" t="s">
        <v>61</v>
      </c>
      <c r="C48" s="102" t="s">
        <v>55</v>
      </c>
      <c r="D48" s="102" t="s">
        <v>56</v>
      </c>
      <c r="E48" s="105">
        <f>SUM(G48:M48)</f>
        <v>1036540</v>
      </c>
      <c r="F48" s="48" t="s">
        <v>5</v>
      </c>
      <c r="G48" s="73">
        <f>SUM(G49:G51)</f>
        <v>20000</v>
      </c>
      <c r="H48" s="73">
        <f>SUM(H49:H51)</f>
        <v>1016540</v>
      </c>
      <c r="I48" s="73">
        <f>SUM(I49:I51)</f>
        <v>0</v>
      </c>
      <c r="J48" s="73">
        <f>SUM(J49:J51)</f>
        <v>0</v>
      </c>
      <c r="K48" s="73">
        <f>SUM(K49:K51)</f>
        <v>0</v>
      </c>
      <c r="L48" s="73"/>
      <c r="M48" s="72"/>
      <c r="N48" s="114" t="s">
        <v>54</v>
      </c>
      <c r="O48" s="9"/>
    </row>
    <row r="49" spans="1:15" ht="15.75" customHeight="1">
      <c r="A49" s="121"/>
      <c r="B49" s="124"/>
      <c r="C49" s="103"/>
      <c r="D49" s="103"/>
      <c r="E49" s="106"/>
      <c r="F49" s="49" t="s">
        <v>2</v>
      </c>
      <c r="G49" s="70"/>
      <c r="H49" s="70">
        <v>451895</v>
      </c>
      <c r="I49" s="71"/>
      <c r="J49" s="71"/>
      <c r="K49" s="71"/>
      <c r="L49" s="54"/>
      <c r="M49" s="61"/>
      <c r="N49" s="115"/>
      <c r="O49" s="9"/>
    </row>
    <row r="50" spans="1:15" ht="27" customHeight="1">
      <c r="A50" s="121"/>
      <c r="B50" s="124"/>
      <c r="C50" s="103"/>
      <c r="D50" s="103"/>
      <c r="E50" s="106"/>
      <c r="F50" s="50" t="s">
        <v>9</v>
      </c>
      <c r="G50" s="68">
        <v>20000</v>
      </c>
      <c r="H50" s="68">
        <v>564645</v>
      </c>
      <c r="I50" s="54"/>
      <c r="J50" s="54"/>
      <c r="K50" s="54"/>
      <c r="L50" s="54"/>
      <c r="M50" s="61"/>
      <c r="N50" s="115"/>
      <c r="O50" s="9"/>
    </row>
    <row r="51" spans="1:15" ht="21" customHeight="1" thickBot="1">
      <c r="A51" s="122"/>
      <c r="B51" s="125"/>
      <c r="C51" s="104"/>
      <c r="D51" s="104"/>
      <c r="E51" s="107"/>
      <c r="F51" s="51" t="s">
        <v>3</v>
      </c>
      <c r="G51" s="69"/>
      <c r="H51" s="69"/>
      <c r="I51" s="83"/>
      <c r="J51" s="55"/>
      <c r="K51" s="55"/>
      <c r="L51" s="55"/>
      <c r="M51" s="62"/>
      <c r="N51" s="116"/>
      <c r="O51" s="9"/>
    </row>
    <row r="52" spans="1:15" ht="21" customHeight="1">
      <c r="A52" s="120">
        <v>13</v>
      </c>
      <c r="B52" s="123" t="s">
        <v>65</v>
      </c>
      <c r="C52" s="102" t="s">
        <v>55</v>
      </c>
      <c r="D52" s="102" t="s">
        <v>66</v>
      </c>
      <c r="E52" s="105">
        <f>SUM(G52:M52)</f>
        <v>1095562</v>
      </c>
      <c r="F52" s="48" t="s">
        <v>5</v>
      </c>
      <c r="G52" s="64">
        <f>SUM(G53:G54)</f>
        <v>1095562</v>
      </c>
      <c r="H52" s="64">
        <f>SUM(H53:H54)</f>
        <v>0</v>
      </c>
      <c r="I52" s="63"/>
      <c r="J52" s="63"/>
      <c r="K52" s="63"/>
      <c r="L52" s="89"/>
      <c r="M52" s="90"/>
      <c r="N52" s="108" t="s">
        <v>67</v>
      </c>
      <c r="O52" s="9"/>
    </row>
    <row r="53" spans="1:15" ht="13.5" customHeight="1">
      <c r="A53" s="121"/>
      <c r="B53" s="124"/>
      <c r="C53" s="103"/>
      <c r="D53" s="103"/>
      <c r="E53" s="106"/>
      <c r="F53" s="49" t="s">
        <v>2</v>
      </c>
      <c r="G53" s="66">
        <v>673501</v>
      </c>
      <c r="H53" s="66"/>
      <c r="I53" s="65"/>
      <c r="J53" s="65"/>
      <c r="K53" s="65"/>
      <c r="L53" s="65"/>
      <c r="M53" s="75"/>
      <c r="N53" s="109"/>
      <c r="O53" s="9"/>
    </row>
    <row r="54" spans="1:15" ht="28.5" customHeight="1">
      <c r="A54" s="121"/>
      <c r="B54" s="124"/>
      <c r="C54" s="103"/>
      <c r="D54" s="103"/>
      <c r="E54" s="106"/>
      <c r="F54" s="50" t="s">
        <v>9</v>
      </c>
      <c r="G54" s="66">
        <v>422061</v>
      </c>
      <c r="H54" s="66"/>
      <c r="I54" s="65"/>
      <c r="J54" s="65"/>
      <c r="K54" s="65"/>
      <c r="L54" s="65"/>
      <c r="M54" s="75"/>
      <c r="N54" s="109"/>
      <c r="O54" s="9"/>
    </row>
    <row r="55" spans="1:15" ht="25.5" customHeight="1" thickBot="1">
      <c r="A55" s="122"/>
      <c r="B55" s="125"/>
      <c r="C55" s="104"/>
      <c r="D55" s="104"/>
      <c r="E55" s="107"/>
      <c r="F55" s="51" t="s">
        <v>3</v>
      </c>
      <c r="G55" s="67"/>
      <c r="H55" s="67"/>
      <c r="I55" s="67"/>
      <c r="J55" s="67"/>
      <c r="K55" s="67"/>
      <c r="L55" s="91"/>
      <c r="M55" s="92"/>
      <c r="N55" s="110"/>
      <c r="O55" s="9"/>
    </row>
    <row r="56" spans="1:15" ht="16.5" customHeight="1">
      <c r="A56" s="120">
        <v>14</v>
      </c>
      <c r="B56" s="123" t="s">
        <v>68</v>
      </c>
      <c r="C56" s="102">
        <v>2009</v>
      </c>
      <c r="D56" s="102" t="s">
        <v>69</v>
      </c>
      <c r="E56" s="105">
        <f>SUM(G56:M56)</f>
        <v>104551</v>
      </c>
      <c r="F56" s="48" t="s">
        <v>5</v>
      </c>
      <c r="G56" s="73">
        <f>SUM(G57:G59)</f>
        <v>104551</v>
      </c>
      <c r="H56" s="63"/>
      <c r="I56" s="63"/>
      <c r="J56" s="63"/>
      <c r="K56" s="63"/>
      <c r="L56" s="63"/>
      <c r="M56" s="74"/>
      <c r="N56" s="108" t="s">
        <v>54</v>
      </c>
      <c r="O56" s="9">
        <f aca="true" t="shared" si="3" ref="O56:O67">SUM(G56:K56)</f>
        <v>104551</v>
      </c>
    </row>
    <row r="57" spans="1:15" ht="13.5" customHeight="1">
      <c r="A57" s="121"/>
      <c r="B57" s="124"/>
      <c r="C57" s="103"/>
      <c r="D57" s="103"/>
      <c r="E57" s="106"/>
      <c r="F57" s="49" t="s">
        <v>2</v>
      </c>
      <c r="G57" s="68">
        <v>64273</v>
      </c>
      <c r="H57" s="65"/>
      <c r="I57" s="65"/>
      <c r="J57" s="65"/>
      <c r="K57" s="65"/>
      <c r="L57" s="65"/>
      <c r="M57" s="75"/>
      <c r="N57" s="109"/>
      <c r="O57" s="9">
        <f t="shared" si="3"/>
        <v>64273</v>
      </c>
    </row>
    <row r="58" spans="1:15" ht="20.25" customHeight="1">
      <c r="A58" s="121"/>
      <c r="B58" s="124"/>
      <c r="C58" s="103"/>
      <c r="D58" s="103"/>
      <c r="E58" s="106"/>
      <c r="F58" s="50" t="s">
        <v>9</v>
      </c>
      <c r="G58" s="68">
        <v>40278</v>
      </c>
      <c r="H58" s="65"/>
      <c r="I58" s="65"/>
      <c r="J58" s="65"/>
      <c r="K58" s="65"/>
      <c r="L58" s="65"/>
      <c r="M58" s="75"/>
      <c r="N58" s="109"/>
      <c r="O58" s="9">
        <f t="shared" si="3"/>
        <v>40278</v>
      </c>
    </row>
    <row r="59" spans="1:15" ht="10.5" customHeight="1" thickBot="1">
      <c r="A59" s="122"/>
      <c r="B59" s="125"/>
      <c r="C59" s="104"/>
      <c r="D59" s="104"/>
      <c r="E59" s="107"/>
      <c r="F59" s="77" t="s">
        <v>70</v>
      </c>
      <c r="G59" s="69"/>
      <c r="H59" s="67"/>
      <c r="I59" s="67"/>
      <c r="J59" s="67"/>
      <c r="K59" s="67"/>
      <c r="L59" s="67"/>
      <c r="M59" s="76"/>
      <c r="N59" s="110"/>
      <c r="O59" s="9">
        <f t="shared" si="3"/>
        <v>0</v>
      </c>
    </row>
    <row r="60" spans="1:15" ht="10.5" customHeight="1">
      <c r="A60" s="120">
        <v>15</v>
      </c>
      <c r="B60" s="123" t="s">
        <v>78</v>
      </c>
      <c r="C60" s="102" t="s">
        <v>59</v>
      </c>
      <c r="D60" s="102" t="s">
        <v>56</v>
      </c>
      <c r="E60" s="105">
        <f>SUM(G60:M60)</f>
        <v>1345000</v>
      </c>
      <c r="F60" s="48" t="s">
        <v>5</v>
      </c>
      <c r="G60" s="95">
        <f>SUM(G61:G63)</f>
        <v>45000</v>
      </c>
      <c r="H60" s="95">
        <f aca="true" t="shared" si="4" ref="H60:M60">SUM(H61:H63)</f>
        <v>0</v>
      </c>
      <c r="I60" s="95">
        <f t="shared" si="4"/>
        <v>300000</v>
      </c>
      <c r="J60" s="95">
        <f t="shared" si="4"/>
        <v>550000</v>
      </c>
      <c r="K60" s="95">
        <f t="shared" si="4"/>
        <v>450000</v>
      </c>
      <c r="L60" s="95">
        <f t="shared" si="4"/>
        <v>0</v>
      </c>
      <c r="M60" s="95">
        <f t="shared" si="4"/>
        <v>0</v>
      </c>
      <c r="N60" s="108" t="s">
        <v>54</v>
      </c>
      <c r="O60" s="9"/>
    </row>
    <row r="61" spans="1:15" ht="15.75" customHeight="1">
      <c r="A61" s="121"/>
      <c r="B61" s="124"/>
      <c r="C61" s="103"/>
      <c r="D61" s="103"/>
      <c r="E61" s="106"/>
      <c r="F61" s="49" t="s">
        <v>2</v>
      </c>
      <c r="G61" s="68"/>
      <c r="H61" s="65"/>
      <c r="I61" s="68"/>
      <c r="J61" s="68">
        <v>300000</v>
      </c>
      <c r="K61" s="68">
        <v>200000</v>
      </c>
      <c r="L61" s="68"/>
      <c r="M61" s="96"/>
      <c r="N61" s="109"/>
      <c r="O61" s="9"/>
    </row>
    <row r="62" spans="1:15" ht="22.5" customHeight="1">
      <c r="A62" s="121"/>
      <c r="B62" s="124"/>
      <c r="C62" s="103"/>
      <c r="D62" s="103"/>
      <c r="E62" s="106"/>
      <c r="F62" s="50" t="s">
        <v>9</v>
      </c>
      <c r="G62" s="68">
        <v>45000</v>
      </c>
      <c r="H62" s="65"/>
      <c r="I62" s="68">
        <v>300000</v>
      </c>
      <c r="J62" s="68">
        <v>250000</v>
      </c>
      <c r="K62" s="68">
        <v>250000</v>
      </c>
      <c r="L62" s="68"/>
      <c r="M62" s="96"/>
      <c r="N62" s="109"/>
      <c r="O62" s="9"/>
    </row>
    <row r="63" spans="1:15" ht="14.25" customHeight="1" thickBot="1">
      <c r="A63" s="122"/>
      <c r="B63" s="125"/>
      <c r="C63" s="104"/>
      <c r="D63" s="104"/>
      <c r="E63" s="107"/>
      <c r="F63" s="77" t="s">
        <v>70</v>
      </c>
      <c r="G63" s="69"/>
      <c r="H63" s="67"/>
      <c r="I63" s="69"/>
      <c r="J63" s="69"/>
      <c r="K63" s="69"/>
      <c r="L63" s="69"/>
      <c r="M63" s="97"/>
      <c r="N63" s="110"/>
      <c r="O63" s="9"/>
    </row>
    <row r="64" spans="1:15" ht="33.75" customHeight="1">
      <c r="A64" s="120">
        <v>16</v>
      </c>
      <c r="B64" s="123" t="s">
        <v>76</v>
      </c>
      <c r="C64" s="102" t="s">
        <v>59</v>
      </c>
      <c r="D64" s="102" t="s">
        <v>56</v>
      </c>
      <c r="E64" s="105">
        <f>SUM(G64:M64)</f>
        <v>1320000</v>
      </c>
      <c r="F64" s="48" t="s">
        <v>5</v>
      </c>
      <c r="G64" s="73">
        <f>SUM(G65:G67)</f>
        <v>20000</v>
      </c>
      <c r="H64" s="73">
        <f>SUM(H65:H67)</f>
        <v>100000</v>
      </c>
      <c r="I64" s="73">
        <f>SUM(I65:I67)</f>
        <v>300000</v>
      </c>
      <c r="J64" s="73">
        <f>SUM(J65:J67)</f>
        <v>900000</v>
      </c>
      <c r="K64" s="73">
        <f>SUM(K65:K67)</f>
        <v>0</v>
      </c>
      <c r="L64" s="73"/>
      <c r="M64" s="72"/>
      <c r="N64" s="108" t="s">
        <v>77</v>
      </c>
      <c r="O64" s="9">
        <f t="shared" si="3"/>
        <v>1320000</v>
      </c>
    </row>
    <row r="65" spans="1:15" ht="13.5" customHeight="1">
      <c r="A65" s="121"/>
      <c r="B65" s="124"/>
      <c r="C65" s="103"/>
      <c r="D65" s="103"/>
      <c r="E65" s="106"/>
      <c r="F65" s="49" t="s">
        <v>2</v>
      </c>
      <c r="G65" s="68"/>
      <c r="H65" s="65"/>
      <c r="I65" s="68"/>
      <c r="J65" s="68">
        <v>500000</v>
      </c>
      <c r="K65" s="65"/>
      <c r="L65" s="65"/>
      <c r="M65" s="75"/>
      <c r="N65" s="109"/>
      <c r="O65" s="9">
        <f t="shared" si="3"/>
        <v>500000</v>
      </c>
    </row>
    <row r="66" spans="1:15" ht="23.25" customHeight="1">
      <c r="A66" s="121"/>
      <c r="B66" s="124"/>
      <c r="C66" s="103"/>
      <c r="D66" s="103"/>
      <c r="E66" s="106"/>
      <c r="F66" s="50" t="s">
        <v>9</v>
      </c>
      <c r="G66" s="68">
        <v>20000</v>
      </c>
      <c r="H66" s="68">
        <v>100000</v>
      </c>
      <c r="I66" s="68">
        <v>300000</v>
      </c>
      <c r="J66" s="68">
        <v>400000</v>
      </c>
      <c r="K66" s="65"/>
      <c r="L66" s="65"/>
      <c r="M66" s="75"/>
      <c r="N66" s="109"/>
      <c r="O66" s="9">
        <f t="shared" si="3"/>
        <v>820000</v>
      </c>
    </row>
    <row r="67" spans="1:15" ht="21.75" customHeight="1" thickBot="1">
      <c r="A67" s="122"/>
      <c r="B67" s="125"/>
      <c r="C67" s="104"/>
      <c r="D67" s="104"/>
      <c r="E67" s="107"/>
      <c r="F67" s="77" t="s">
        <v>70</v>
      </c>
      <c r="G67" s="69"/>
      <c r="H67" s="67"/>
      <c r="I67" s="67"/>
      <c r="J67" s="67"/>
      <c r="K67" s="67"/>
      <c r="L67" s="67"/>
      <c r="M67" s="76"/>
      <c r="N67" s="110"/>
      <c r="O67" s="9">
        <f t="shared" si="3"/>
        <v>0</v>
      </c>
    </row>
    <row r="68" spans="1:15" s="19" customFormat="1" ht="12.75" customHeight="1" thickBot="1">
      <c r="A68" s="24"/>
      <c r="B68" s="24"/>
      <c r="C68" s="24"/>
      <c r="D68" s="24"/>
      <c r="E68" s="25">
        <f>SUM(E4:E67)</f>
        <v>74014862</v>
      </c>
      <c r="F68" s="44" t="s">
        <v>11</v>
      </c>
      <c r="G68" s="25">
        <f>(G4+G12+G56+G16+G20+G24+G28+G32+G36+G40+G44+G48+G52+G64+G8)</f>
        <v>1636313</v>
      </c>
      <c r="H68" s="25">
        <f aca="true" t="shared" si="5" ref="H68:M68">(H4+H12+H56+H16+H20+H24+H28+H32+H36+H40+H44+H48+H52+H64+H8)</f>
        <v>25182931</v>
      </c>
      <c r="I68" s="25">
        <f t="shared" si="5"/>
        <v>21824950</v>
      </c>
      <c r="J68" s="25">
        <f t="shared" si="5"/>
        <v>20255668</v>
      </c>
      <c r="K68" s="25">
        <f t="shared" si="5"/>
        <v>1870000</v>
      </c>
      <c r="L68" s="25">
        <f t="shared" si="5"/>
        <v>950000</v>
      </c>
      <c r="M68" s="25">
        <f t="shared" si="5"/>
        <v>950000</v>
      </c>
      <c r="N68" s="59">
        <f>SUM(G68:M68)</f>
        <v>72669862</v>
      </c>
      <c r="O68" s="26">
        <f>SUM(G68:N68)</f>
        <v>145339724</v>
      </c>
    </row>
    <row r="69" spans="1:16" ht="13.5" thickBot="1">
      <c r="A69" s="153"/>
      <c r="B69" s="144"/>
      <c r="C69" s="145"/>
      <c r="D69" s="145"/>
      <c r="E69" s="146"/>
      <c r="F69" s="46" t="s">
        <v>2</v>
      </c>
      <c r="G69" s="25">
        <f aca="true" t="shared" si="6" ref="G69:M71">(G5+G13+G57+G17+G21+G25+G29+G33+G37+G41+G45+G49+G53+G65+G9)</f>
        <v>737774</v>
      </c>
      <c r="H69" s="25">
        <f t="shared" si="6"/>
        <v>14091327</v>
      </c>
      <c r="I69" s="25">
        <f t="shared" si="6"/>
        <v>17606707</v>
      </c>
      <c r="J69" s="25">
        <f t="shared" si="6"/>
        <v>14980317</v>
      </c>
      <c r="K69" s="25">
        <f t="shared" si="6"/>
        <v>0</v>
      </c>
      <c r="L69" s="25">
        <f t="shared" si="6"/>
        <v>0</v>
      </c>
      <c r="M69" s="25">
        <f t="shared" si="6"/>
        <v>0</v>
      </c>
      <c r="N69" s="59">
        <f>SUM(G69:M69)</f>
        <v>47416125</v>
      </c>
      <c r="O69" s="26">
        <f>SUM(G69:K69)</f>
        <v>47416125</v>
      </c>
      <c r="P69" s="27">
        <f>SUM(O69:O71)</f>
        <v>70769862</v>
      </c>
    </row>
    <row r="70" spans="1:15" ht="12.75" customHeight="1" thickBot="1">
      <c r="A70" s="154"/>
      <c r="B70" s="147"/>
      <c r="C70" s="148"/>
      <c r="D70" s="148"/>
      <c r="E70" s="149"/>
      <c r="F70" s="47" t="s">
        <v>9</v>
      </c>
      <c r="G70" s="25">
        <f t="shared" si="6"/>
        <v>898539</v>
      </c>
      <c r="H70" s="25">
        <f t="shared" si="6"/>
        <v>4891604</v>
      </c>
      <c r="I70" s="25">
        <f t="shared" si="6"/>
        <v>1790000</v>
      </c>
      <c r="J70" s="25">
        <f t="shared" si="6"/>
        <v>3190000</v>
      </c>
      <c r="K70" s="25">
        <f t="shared" si="6"/>
        <v>1470000</v>
      </c>
      <c r="L70" s="25">
        <f t="shared" si="6"/>
        <v>950000</v>
      </c>
      <c r="M70" s="25">
        <f t="shared" si="6"/>
        <v>950000</v>
      </c>
      <c r="N70" s="59">
        <f>SUM(G70:M70)</f>
        <v>14140143</v>
      </c>
      <c r="O70" s="26">
        <f>SUM(G70:K70)</f>
        <v>12240143</v>
      </c>
    </row>
    <row r="71" spans="1:15" ht="18" customHeight="1" thickBot="1">
      <c r="A71" s="155"/>
      <c r="B71" s="150"/>
      <c r="C71" s="151"/>
      <c r="D71" s="151"/>
      <c r="E71" s="152"/>
      <c r="F71" s="45" t="s">
        <v>27</v>
      </c>
      <c r="G71" s="25">
        <f t="shared" si="6"/>
        <v>0</v>
      </c>
      <c r="H71" s="25">
        <f t="shared" si="6"/>
        <v>6200000</v>
      </c>
      <c r="I71" s="25">
        <f t="shared" si="6"/>
        <v>2428243</v>
      </c>
      <c r="J71" s="25">
        <f t="shared" si="6"/>
        <v>2085351</v>
      </c>
      <c r="K71" s="25">
        <f t="shared" si="6"/>
        <v>400000</v>
      </c>
      <c r="L71" s="25">
        <f t="shared" si="6"/>
        <v>0</v>
      </c>
      <c r="M71" s="25">
        <f t="shared" si="6"/>
        <v>0</v>
      </c>
      <c r="N71" s="59">
        <f>SUM(G71:M71)</f>
        <v>11113594</v>
      </c>
      <c r="O71" s="26">
        <f>SUM(G71:K71)</f>
        <v>11113594</v>
      </c>
    </row>
    <row r="73" ht="12.75">
      <c r="E73" s="27"/>
    </row>
    <row r="75" ht="12.75">
      <c r="E75" s="27"/>
    </row>
    <row r="76" spans="12:13" ht="12.75">
      <c r="L76" s="98"/>
      <c r="M76" s="98"/>
    </row>
    <row r="77" spans="12:13" ht="16.5" customHeight="1">
      <c r="L77" s="98"/>
      <c r="M77" s="98"/>
    </row>
    <row r="78" spans="12:13" ht="12.75">
      <c r="L78" s="98"/>
      <c r="M78" s="98"/>
    </row>
  </sheetData>
  <mergeCells count="109">
    <mergeCell ref="A32:A35"/>
    <mergeCell ref="E64:E67"/>
    <mergeCell ref="D44:D47"/>
    <mergeCell ref="D24:D27"/>
    <mergeCell ref="D28:D31"/>
    <mergeCell ref="D32:D35"/>
    <mergeCell ref="D36:D39"/>
    <mergeCell ref="D40:D43"/>
    <mergeCell ref="E48:E51"/>
    <mergeCell ref="D64:D67"/>
    <mergeCell ref="A1:L1"/>
    <mergeCell ref="R3:V3"/>
    <mergeCell ref="A24:A27"/>
    <mergeCell ref="M1:N1"/>
    <mergeCell ref="B24:B27"/>
    <mergeCell ref="C24:C27"/>
    <mergeCell ref="E24:E27"/>
    <mergeCell ref="C64:C67"/>
    <mergeCell ref="A56:A59"/>
    <mergeCell ref="B56:B59"/>
    <mergeCell ref="A60:A63"/>
    <mergeCell ref="B60:B63"/>
    <mergeCell ref="C60:C63"/>
    <mergeCell ref="C56:C59"/>
    <mergeCell ref="B28:B31"/>
    <mergeCell ref="B36:B39"/>
    <mergeCell ref="A40:A43"/>
    <mergeCell ref="B48:B51"/>
    <mergeCell ref="A36:A39"/>
    <mergeCell ref="A44:A47"/>
    <mergeCell ref="B44:B47"/>
    <mergeCell ref="A48:A51"/>
    <mergeCell ref="B32:B35"/>
    <mergeCell ref="A28:A31"/>
    <mergeCell ref="B69:E71"/>
    <mergeCell ref="A69:A71"/>
    <mergeCell ref="E40:E43"/>
    <mergeCell ref="C32:C35"/>
    <mergeCell ref="E32:E35"/>
    <mergeCell ref="B40:B43"/>
    <mergeCell ref="C36:C39"/>
    <mergeCell ref="C44:C47"/>
    <mergeCell ref="A64:A67"/>
    <mergeCell ref="B64:B67"/>
    <mergeCell ref="A4:A7"/>
    <mergeCell ref="B4:B7"/>
    <mergeCell ref="A20:A23"/>
    <mergeCell ref="B20:B23"/>
    <mergeCell ref="A16:A19"/>
    <mergeCell ref="A12:A15"/>
    <mergeCell ref="B12:B15"/>
    <mergeCell ref="C12:C15"/>
    <mergeCell ref="D12:D15"/>
    <mergeCell ref="A2:A3"/>
    <mergeCell ref="B2:B3"/>
    <mergeCell ref="C2:C3"/>
    <mergeCell ref="D2:D3"/>
    <mergeCell ref="A8:A11"/>
    <mergeCell ref="B8:B11"/>
    <mergeCell ref="C8:C11"/>
    <mergeCell ref="D8:D11"/>
    <mergeCell ref="B16:B19"/>
    <mergeCell ref="D16:D19"/>
    <mergeCell ref="D20:D23"/>
    <mergeCell ref="C20:C23"/>
    <mergeCell ref="E20:E23"/>
    <mergeCell ref="E16:E19"/>
    <mergeCell ref="C16:C19"/>
    <mergeCell ref="N2:N3"/>
    <mergeCell ref="F2:F3"/>
    <mergeCell ref="C4:C7"/>
    <mergeCell ref="D4:D7"/>
    <mergeCell ref="E2:E3"/>
    <mergeCell ref="E4:E7"/>
    <mergeCell ref="G2:M2"/>
    <mergeCell ref="N64:N67"/>
    <mergeCell ref="N4:N7"/>
    <mergeCell ref="N24:N27"/>
    <mergeCell ref="N32:N35"/>
    <mergeCell ref="N36:N39"/>
    <mergeCell ref="N40:N43"/>
    <mergeCell ref="N44:N47"/>
    <mergeCell ref="N28:N31"/>
    <mergeCell ref="N12:N15"/>
    <mergeCell ref="N56:N59"/>
    <mergeCell ref="A52:A55"/>
    <mergeCell ref="B52:B55"/>
    <mergeCell ref="E52:E55"/>
    <mergeCell ref="N52:N55"/>
    <mergeCell ref="C52:C55"/>
    <mergeCell ref="D52:D55"/>
    <mergeCell ref="E56:E59"/>
    <mergeCell ref="C40:C43"/>
    <mergeCell ref="C28:C31"/>
    <mergeCell ref="E28:E31"/>
    <mergeCell ref="E36:E39"/>
    <mergeCell ref="C48:C51"/>
    <mergeCell ref="D48:D51"/>
    <mergeCell ref="E44:E47"/>
    <mergeCell ref="D60:D63"/>
    <mergeCell ref="E60:E63"/>
    <mergeCell ref="N60:N63"/>
    <mergeCell ref="E8:E11"/>
    <mergeCell ref="N8:N11"/>
    <mergeCell ref="N16:N19"/>
    <mergeCell ref="N20:N23"/>
    <mergeCell ref="E12:E15"/>
    <mergeCell ref="N48:N51"/>
    <mergeCell ref="D56:D59"/>
  </mergeCells>
  <printOptions/>
  <pageMargins left="0.984251968503937" right="0.1968503937007874" top="0.5905511811023623" bottom="0.5905511811023623" header="0.2362204724409449" footer="0.511811023622047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AG18" sqref="AG18"/>
    </sheetView>
  </sheetViews>
  <sheetFormatPr defaultColWidth="9.00390625" defaultRowHeight="12.75"/>
  <cols>
    <col min="1" max="1" width="2.875" style="32" customWidth="1"/>
    <col min="2" max="2" width="28.00390625" style="15" customWidth="1"/>
    <col min="3" max="29" width="4.00390625" style="0" customWidth="1"/>
    <col min="30" max="30" width="4.875" style="0" customWidth="1"/>
  </cols>
  <sheetData>
    <row r="1" spans="1:30" ht="19.5" customHeight="1">
      <c r="A1" s="16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3:30" ht="20.25" customHeight="1" thickBo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23" customFormat="1" ht="13.5" thickBot="1">
      <c r="A3" s="165" t="s">
        <v>0</v>
      </c>
      <c r="B3" s="166" t="s">
        <v>29</v>
      </c>
      <c r="C3" s="168" t="s">
        <v>15</v>
      </c>
      <c r="D3" s="169"/>
      <c r="E3" s="169"/>
      <c r="F3" s="170"/>
      <c r="G3" s="168" t="s">
        <v>16</v>
      </c>
      <c r="H3" s="169"/>
      <c r="I3" s="169"/>
      <c r="J3" s="170"/>
      <c r="K3" s="168" t="s">
        <v>17</v>
      </c>
      <c r="L3" s="169"/>
      <c r="M3" s="169"/>
      <c r="N3" s="170"/>
      <c r="O3" s="168" t="s">
        <v>18</v>
      </c>
      <c r="P3" s="169"/>
      <c r="Q3" s="169"/>
      <c r="R3" s="170"/>
      <c r="S3" s="168" t="s">
        <v>19</v>
      </c>
      <c r="T3" s="169"/>
      <c r="U3" s="169"/>
      <c r="V3" s="170"/>
      <c r="W3" s="168" t="s">
        <v>20</v>
      </c>
      <c r="X3" s="169"/>
      <c r="Y3" s="169"/>
      <c r="Z3" s="170"/>
      <c r="AA3" s="168" t="s">
        <v>21</v>
      </c>
      <c r="AB3" s="169"/>
      <c r="AC3" s="169"/>
      <c r="AD3" s="170"/>
    </row>
    <row r="4" spans="1:30" ht="15.75" customHeight="1" thickBot="1">
      <c r="A4" s="165"/>
      <c r="B4" s="166"/>
      <c r="C4" s="28" t="s">
        <v>22</v>
      </c>
      <c r="D4" s="29" t="s">
        <v>23</v>
      </c>
      <c r="E4" s="29" t="s">
        <v>24</v>
      </c>
      <c r="F4" s="30" t="s">
        <v>25</v>
      </c>
      <c r="G4" s="28" t="s">
        <v>22</v>
      </c>
      <c r="H4" s="29" t="s">
        <v>23</v>
      </c>
      <c r="I4" s="29" t="s">
        <v>24</v>
      </c>
      <c r="J4" s="30" t="s">
        <v>25</v>
      </c>
      <c r="K4" s="28" t="s">
        <v>22</v>
      </c>
      <c r="L4" s="29" t="s">
        <v>23</v>
      </c>
      <c r="M4" s="29" t="s">
        <v>24</v>
      </c>
      <c r="N4" s="30" t="s">
        <v>25</v>
      </c>
      <c r="O4" s="28" t="s">
        <v>22</v>
      </c>
      <c r="P4" s="29" t="s">
        <v>23</v>
      </c>
      <c r="Q4" s="29" t="s">
        <v>24</v>
      </c>
      <c r="R4" s="30" t="s">
        <v>25</v>
      </c>
      <c r="S4" s="28" t="s">
        <v>22</v>
      </c>
      <c r="T4" s="29" t="s">
        <v>23</v>
      </c>
      <c r="U4" s="29" t="s">
        <v>24</v>
      </c>
      <c r="V4" s="30" t="s">
        <v>25</v>
      </c>
      <c r="W4" s="28" t="s">
        <v>22</v>
      </c>
      <c r="X4" s="29" t="s">
        <v>23</v>
      </c>
      <c r="Y4" s="29" t="s">
        <v>24</v>
      </c>
      <c r="Z4" s="30" t="s">
        <v>25</v>
      </c>
      <c r="AA4" s="28" t="s">
        <v>22</v>
      </c>
      <c r="AB4" s="29" t="s">
        <v>23</v>
      </c>
      <c r="AC4" s="29" t="s">
        <v>24</v>
      </c>
      <c r="AD4" s="30" t="s">
        <v>25</v>
      </c>
    </row>
    <row r="5" spans="1:30" ht="46.5" customHeight="1" thickBot="1">
      <c r="A5" s="38">
        <v>1</v>
      </c>
      <c r="B5" s="39" t="s">
        <v>13</v>
      </c>
      <c r="C5" s="20"/>
      <c r="D5" s="21"/>
      <c r="E5" s="21"/>
      <c r="F5" s="22"/>
      <c r="G5" s="20"/>
      <c r="H5" s="21"/>
      <c r="I5" s="21"/>
      <c r="J5" s="22"/>
      <c r="K5" s="20"/>
      <c r="L5" s="21"/>
      <c r="M5" s="21"/>
      <c r="N5" s="22"/>
      <c r="O5" s="20"/>
      <c r="P5" s="21"/>
      <c r="Q5" s="21"/>
      <c r="R5" s="22"/>
      <c r="S5" s="20"/>
      <c r="T5" s="21"/>
      <c r="U5" s="21"/>
      <c r="V5" s="22"/>
      <c r="W5" s="20"/>
      <c r="X5" s="21"/>
      <c r="Y5" s="21"/>
      <c r="Z5" s="22"/>
      <c r="AA5" s="20"/>
      <c r="AB5" s="21"/>
      <c r="AC5" s="21"/>
      <c r="AD5" s="22"/>
    </row>
    <row r="6" spans="1:30" ht="48.75" customHeight="1" thickBot="1">
      <c r="A6" s="38">
        <v>2</v>
      </c>
      <c r="B6" s="39" t="s">
        <v>14</v>
      </c>
      <c r="C6" s="20"/>
      <c r="D6" s="21"/>
      <c r="E6" s="21"/>
      <c r="F6" s="2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</row>
    <row r="7" spans="1:30" ht="69" customHeight="1" thickBot="1">
      <c r="A7" s="38">
        <v>3</v>
      </c>
      <c r="B7" s="39" t="s">
        <v>28</v>
      </c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</row>
    <row r="8" spans="1:30" ht="48.75" customHeight="1" thickBot="1">
      <c r="A8" s="38">
        <v>4</v>
      </c>
      <c r="B8" s="39" t="s">
        <v>7</v>
      </c>
      <c r="C8" s="20"/>
      <c r="D8" s="21"/>
      <c r="E8" s="21"/>
      <c r="F8" s="22"/>
      <c r="G8" s="20"/>
      <c r="H8" s="21"/>
      <c r="I8" s="21"/>
      <c r="J8" s="22"/>
      <c r="K8" s="20"/>
      <c r="L8" s="21"/>
      <c r="M8" s="21"/>
      <c r="N8" s="22"/>
      <c r="O8" s="20"/>
      <c r="P8" s="21"/>
      <c r="Q8" s="21"/>
      <c r="R8" s="22"/>
      <c r="S8" s="20"/>
      <c r="T8" s="21"/>
      <c r="U8" s="21"/>
      <c r="V8" s="22"/>
      <c r="W8" s="20"/>
      <c r="X8" s="21"/>
      <c r="Y8" s="21"/>
      <c r="Z8" s="22"/>
      <c r="AA8" s="20"/>
      <c r="AB8" s="21"/>
      <c r="AC8" s="21"/>
      <c r="AD8" s="22"/>
    </row>
    <row r="9" spans="1:30" ht="57" customHeight="1" thickBot="1">
      <c r="A9" s="38">
        <v>5</v>
      </c>
      <c r="B9" s="39" t="s">
        <v>35</v>
      </c>
      <c r="C9" s="20"/>
      <c r="D9" s="21"/>
      <c r="E9" s="21"/>
      <c r="F9" s="22"/>
      <c r="G9" s="20"/>
      <c r="H9" s="21"/>
      <c r="I9" s="21"/>
      <c r="J9" s="22"/>
      <c r="K9" s="20"/>
      <c r="L9" s="21"/>
      <c r="M9" s="21"/>
      <c r="N9" s="22"/>
      <c r="O9" s="20"/>
      <c r="P9" s="21"/>
      <c r="Q9" s="21"/>
      <c r="R9" s="22"/>
      <c r="S9" s="20"/>
      <c r="T9" s="21"/>
      <c r="U9" s="21"/>
      <c r="V9" s="22"/>
      <c r="W9" s="20"/>
      <c r="X9" s="21"/>
      <c r="Y9" s="21"/>
      <c r="Z9" s="22"/>
      <c r="AA9" s="20"/>
      <c r="AB9" s="21"/>
      <c r="AC9" s="21"/>
      <c r="AD9" s="22"/>
    </row>
    <row r="10" spans="1:30" ht="40.5" customHeight="1" thickBot="1">
      <c r="A10" s="38">
        <v>6</v>
      </c>
      <c r="B10" s="39" t="s">
        <v>36</v>
      </c>
      <c r="C10" s="20"/>
      <c r="D10" s="21"/>
      <c r="E10" s="21"/>
      <c r="F10" s="22"/>
      <c r="G10" s="20"/>
      <c r="H10" s="21"/>
      <c r="I10" s="21"/>
      <c r="J10" s="22"/>
      <c r="K10" s="20"/>
      <c r="L10" s="21"/>
      <c r="M10" s="21"/>
      <c r="N10" s="22"/>
      <c r="O10" s="20"/>
      <c r="P10" s="21"/>
      <c r="Q10" s="21"/>
      <c r="R10" s="22"/>
      <c r="S10" s="20"/>
      <c r="T10" s="21"/>
      <c r="U10" s="21"/>
      <c r="V10" s="22"/>
      <c r="W10" s="20"/>
      <c r="X10" s="21"/>
      <c r="Y10" s="21"/>
      <c r="Z10" s="22"/>
      <c r="AA10" s="20"/>
      <c r="AB10" s="21"/>
      <c r="AC10" s="21"/>
      <c r="AD10" s="22"/>
    </row>
    <row r="11" spans="1:30" ht="35.25" customHeight="1" thickBot="1">
      <c r="A11" s="38">
        <v>7</v>
      </c>
      <c r="B11" s="39" t="s">
        <v>37</v>
      </c>
      <c r="C11" s="20"/>
      <c r="D11" s="21"/>
      <c r="E11" s="21"/>
      <c r="F11" s="22"/>
      <c r="G11" s="20"/>
      <c r="H11" s="21"/>
      <c r="I11" s="21"/>
      <c r="J11" s="22"/>
      <c r="K11" s="20"/>
      <c r="L11" s="21"/>
      <c r="M11" s="21"/>
      <c r="N11" s="22"/>
      <c r="O11" s="20"/>
      <c r="P11" s="21"/>
      <c r="Q11" s="21"/>
      <c r="R11" s="22"/>
      <c r="S11" s="20"/>
      <c r="T11" s="21"/>
      <c r="U11" s="21"/>
      <c r="V11" s="22"/>
      <c r="W11" s="20"/>
      <c r="X11" s="21"/>
      <c r="Y11" s="21"/>
      <c r="Z11" s="22"/>
      <c r="AA11" s="20"/>
      <c r="AB11" s="21"/>
      <c r="AC11" s="21"/>
      <c r="AD11" s="22"/>
    </row>
    <row r="12" spans="1:30" ht="30" customHeight="1" thickBot="1">
      <c r="A12" s="38">
        <v>8</v>
      </c>
      <c r="B12" s="39" t="s">
        <v>38</v>
      </c>
      <c r="C12" s="20"/>
      <c r="D12" s="21"/>
      <c r="E12" s="21"/>
      <c r="F12" s="22"/>
      <c r="G12" s="20"/>
      <c r="H12" s="21"/>
      <c r="I12" s="21"/>
      <c r="J12" s="22"/>
      <c r="K12" s="20"/>
      <c r="L12" s="21"/>
      <c r="M12" s="21"/>
      <c r="N12" s="22"/>
      <c r="O12" s="20"/>
      <c r="P12" s="21"/>
      <c r="Q12" s="21"/>
      <c r="R12" s="22"/>
      <c r="S12" s="20"/>
      <c r="T12" s="21"/>
      <c r="U12" s="21"/>
      <c r="V12" s="22"/>
      <c r="W12" s="20"/>
      <c r="X12" s="21"/>
      <c r="Y12" s="21"/>
      <c r="Z12" s="22"/>
      <c r="AA12" s="20"/>
      <c r="AB12" s="21"/>
      <c r="AC12" s="21"/>
      <c r="AD12" s="22"/>
    </row>
    <row r="13" spans="1:30" ht="33" customHeight="1" thickBot="1">
      <c r="A13" s="38">
        <v>9</v>
      </c>
      <c r="B13" s="39" t="s">
        <v>39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</row>
    <row r="14" spans="1:30" ht="30" customHeight="1" thickBot="1">
      <c r="A14" s="38">
        <v>10</v>
      </c>
      <c r="B14" s="39" t="s">
        <v>42</v>
      </c>
      <c r="C14" s="20"/>
      <c r="D14" s="21"/>
      <c r="E14" s="21"/>
      <c r="F14" s="22"/>
      <c r="G14" s="20"/>
      <c r="H14" s="21"/>
      <c r="I14" s="21"/>
      <c r="J14" s="22"/>
      <c r="K14" s="20"/>
      <c r="L14" s="21"/>
      <c r="M14" s="21"/>
      <c r="N14" s="22"/>
      <c r="O14" s="20"/>
      <c r="P14" s="21"/>
      <c r="Q14" s="21"/>
      <c r="R14" s="22"/>
      <c r="S14" s="20"/>
      <c r="T14" s="21"/>
      <c r="U14" s="21"/>
      <c r="V14" s="22"/>
      <c r="W14" s="20"/>
      <c r="X14" s="21"/>
      <c r="Y14" s="21"/>
      <c r="Z14" s="22"/>
      <c r="AA14" s="20"/>
      <c r="AB14" s="21"/>
      <c r="AC14" s="21"/>
      <c r="AD14" s="22"/>
    </row>
    <row r="15" spans="1:30" ht="24.75" customHeight="1" thickBot="1">
      <c r="A15" s="38">
        <v>11</v>
      </c>
      <c r="B15" s="39" t="s">
        <v>40</v>
      </c>
      <c r="C15" s="20"/>
      <c r="D15" s="21"/>
      <c r="E15" s="21"/>
      <c r="F15" s="22"/>
      <c r="G15" s="20"/>
      <c r="H15" s="21"/>
      <c r="I15" s="21"/>
      <c r="J15" s="22"/>
      <c r="K15" s="20"/>
      <c r="L15" s="21"/>
      <c r="M15" s="21"/>
      <c r="N15" s="22"/>
      <c r="O15" s="20"/>
      <c r="P15" s="21"/>
      <c r="Q15" s="21"/>
      <c r="R15" s="22"/>
      <c r="S15" s="20"/>
      <c r="T15" s="21"/>
      <c r="U15" s="21"/>
      <c r="V15" s="22"/>
      <c r="W15" s="20"/>
      <c r="X15" s="21"/>
      <c r="Y15" s="21"/>
      <c r="Z15" s="22"/>
      <c r="AA15" s="20"/>
      <c r="AB15" s="21"/>
      <c r="AC15" s="21"/>
      <c r="AD15" s="22"/>
    </row>
    <row r="16" spans="1:30" ht="27" customHeight="1" thickBot="1">
      <c r="A16" s="38">
        <v>12</v>
      </c>
      <c r="B16" s="39" t="s">
        <v>41</v>
      </c>
      <c r="C16" s="20"/>
      <c r="D16" s="21"/>
      <c r="E16" s="21"/>
      <c r="F16" s="22"/>
      <c r="G16" s="20"/>
      <c r="H16" s="21"/>
      <c r="I16" s="21"/>
      <c r="J16" s="22"/>
      <c r="K16" s="20"/>
      <c r="L16" s="21"/>
      <c r="M16" s="21"/>
      <c r="N16" s="22"/>
      <c r="O16" s="20"/>
      <c r="P16" s="21"/>
      <c r="Q16" s="21"/>
      <c r="R16" s="22"/>
      <c r="S16" s="20"/>
      <c r="T16" s="21"/>
      <c r="U16" s="21"/>
      <c r="V16" s="22"/>
      <c r="W16" s="20"/>
      <c r="X16" s="21"/>
      <c r="Y16" s="21"/>
      <c r="Z16" s="22"/>
      <c r="AA16" s="20"/>
      <c r="AB16" s="21"/>
      <c r="AC16" s="21"/>
      <c r="AD16" s="22"/>
    </row>
    <row r="17" spans="1:30" ht="37.5" customHeight="1" thickBot="1">
      <c r="A17" s="38">
        <v>13</v>
      </c>
      <c r="B17" s="40" t="s">
        <v>33</v>
      </c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</row>
    <row r="18" spans="1:30" ht="46.5" customHeight="1" thickBot="1">
      <c r="A18" s="38">
        <v>14</v>
      </c>
      <c r="B18" s="53" t="s">
        <v>52</v>
      </c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</row>
    <row r="19" ht="12.75">
      <c r="B19" s="52"/>
    </row>
    <row r="20" ht="12.75">
      <c r="B20" s="52"/>
    </row>
    <row r="21" ht="12.75">
      <c r="B21" s="52"/>
    </row>
    <row r="22" ht="12.75" customHeight="1"/>
    <row r="26" ht="12.75" customHeight="1"/>
    <row r="30" ht="12.75" customHeight="1"/>
    <row r="34" ht="12.75" customHeight="1"/>
  </sheetData>
  <mergeCells count="10">
    <mergeCell ref="A3:A4"/>
    <mergeCell ref="B3:B4"/>
    <mergeCell ref="A1:AD1"/>
    <mergeCell ref="C3:F3"/>
    <mergeCell ref="S3:V3"/>
    <mergeCell ref="W3:Z3"/>
    <mergeCell ref="AA3:AD3"/>
    <mergeCell ref="G3:J3"/>
    <mergeCell ref="K3:N3"/>
    <mergeCell ref="O3:R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Ożarowice</cp:lastModifiedBy>
  <cp:lastPrinted>2010-11-03T09:04:21Z</cp:lastPrinted>
  <dcterms:created xsi:type="dcterms:W3CDTF">2005-06-03T09:07:39Z</dcterms:created>
  <dcterms:modified xsi:type="dcterms:W3CDTF">2010-11-04T07:27:30Z</dcterms:modified>
  <cp:category/>
  <cp:version/>
  <cp:contentType/>
  <cp:contentStatus/>
</cp:coreProperties>
</file>